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W:\Forestry\Masters\Certification Records\CURRENT LICENSEES\006972 Forestry Commission England (TRANSFER)\2023 S4\"/>
    </mc:Choice>
  </mc:AlternateContent>
  <xr:revisionPtr revIDLastSave="0" documentId="13_ncr:1_{DEF6329F-002C-4FFD-A86E-32644346CBE7}" xr6:coauthVersionLast="47" xr6:coauthVersionMax="47" xr10:uidLastSave="{00000000-0000-0000-0000-000000000000}"/>
  <bookViews>
    <workbookView xWindow="-120" yWindow="-16320" windowWidth="29040" windowHeight="15720" tabRatio="947" xr2:uid="{00000000-000D-0000-FFFF-FFFF00000000}"/>
  </bookViews>
  <sheets>
    <sheet name="Cover" sheetId="1" r:id="rId1"/>
    <sheet name="1 Basic Info" sheetId="78" r:id="rId2"/>
    <sheet name="2 Findings" sheetId="76" r:id="rId3"/>
    <sheet name="3 RA Cert process" sheetId="75" r:id="rId4"/>
    <sheet name="5 RA Org Structure+Management" sheetId="77" r:id="rId5"/>
    <sheet name="6 S1" sheetId="19" r:id="rId6"/>
    <sheet name="7 S2" sheetId="50" r:id="rId7"/>
    <sheet name="8 S3" sheetId="51" r:id="rId8"/>
    <sheet name="9 S4" sheetId="49" r:id="rId9"/>
    <sheet name="A1 UKWAS 4 Checklist" sheetId="60" r:id="rId10"/>
    <sheet name="Audit Programme" sheetId="79" r:id="rId11"/>
    <sheet name="A2 Stakeholder Summary" sheetId="81" r:id="rId12"/>
    <sheet name="A3 Species list" sheetId="16" r:id="rId13"/>
    <sheet name="A6a Multi-site checklist " sheetId="82" r:id="rId14"/>
    <sheet name="A7 Members &amp; FMUs" sheetId="34" r:id="rId15"/>
    <sheet name="A8a Sampling" sheetId="70" r:id="rId16"/>
    <sheet name="A11a Cert Decsn" sheetId="84" r:id="rId17"/>
    <sheet name="A12a Product schedule" sheetId="53" r:id="rId18"/>
    <sheet name="A14a Product Codes" sheetId="58" r:id="rId19"/>
    <sheet name="A15 Opening and Closing Meeting" sheetId="67" r:id="rId20"/>
  </sheets>
  <externalReferences>
    <externalReference r:id="rId21"/>
  </externalReferences>
  <definedNames>
    <definedName name="_xlnm._FilterDatabase" localSheetId="14" hidden="1">'A7 Members &amp; FMUs'!$A$2:$K$2</definedName>
    <definedName name="_xlnm.Print_Area" localSheetId="1">'1 Basic Info'!$A$1:$D$68</definedName>
    <definedName name="_xlnm.Print_Area" localSheetId="2">'2 Findings'!$A$1:$L$32</definedName>
    <definedName name="_xlnm.Print_Area" localSheetId="3">'3 RA Cert process'!$A$1:$B$102</definedName>
    <definedName name="_xlnm.Print_Area" localSheetId="5">'6 S1'!$A$1:$C$81</definedName>
    <definedName name="_xlnm.Print_Area" localSheetId="6">'7 S2'!$A$1:$C$89</definedName>
    <definedName name="_xlnm.Print_Area" localSheetId="7">'8 S3'!$A$1:$C$64</definedName>
    <definedName name="_xlnm.Print_Area" localSheetId="8">'9 S4'!$A$1:$C$81</definedName>
    <definedName name="_xlnm.Print_Area" localSheetId="17">'A12a Product schedule'!$A$1:$D$31</definedName>
    <definedName name="_xlnm.Print_Area" localSheetId="11">'A2 Stakeholder Summary'!$A$1:$J$51</definedName>
    <definedName name="_xlnm.Print_Area" localSheetId="0" xml:space="preserve">            Cover!$A$1:$F$32,Cover!$G:$G</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84" l="1"/>
  <c r="I4" i="76"/>
  <c r="B36" i="84"/>
  <c r="B14" i="84"/>
  <c r="B13" i="84"/>
  <c r="B12" i="84"/>
  <c r="B6" i="84"/>
  <c r="B5" i="84"/>
  <c r="B4" i="84"/>
  <c r="B3" i="84"/>
  <c r="D67" i="78" l="1"/>
  <c r="B7" i="84" s="1"/>
  <c r="O19" i="34" l="1"/>
  <c r="B10" i="53" l="1"/>
  <c r="D12" i="53"/>
  <c r="B12" i="53"/>
  <c r="E42" i="70"/>
  <c r="D42" i="70"/>
  <c r="C42" i="70"/>
  <c r="E41" i="70"/>
  <c r="D41" i="70"/>
  <c r="C41" i="70"/>
  <c r="E40" i="70"/>
  <c r="D40" i="70"/>
  <c r="C40" i="70"/>
  <c r="E37" i="70"/>
  <c r="D37" i="70"/>
  <c r="C37" i="70"/>
  <c r="E36" i="70"/>
  <c r="D36" i="70"/>
  <c r="C36" i="70"/>
  <c r="E35" i="70"/>
  <c r="D35" i="70"/>
  <c r="C35"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 Brennan</author>
    <author>tc={9D4D83D8-0DAC-4C8A-9507-60C4BF5DFFE6}</author>
  </authors>
  <commentList>
    <comment ref="C16" authorId="0" shapeId="0" xr:uid="{00000000-0006-0000-0000-000001000000}">
      <text>
        <r>
          <rPr>
            <b/>
            <sz val="9"/>
            <color indexed="81"/>
            <rFont val="Tahoma"/>
            <family val="2"/>
          </rPr>
          <t>Nicola Brennan:</t>
        </r>
        <r>
          <rPr>
            <sz val="9"/>
            <color indexed="81"/>
            <rFont val="Tahoma"/>
            <family val="2"/>
          </rPr>
          <t xml:space="preserve">
07/10/2020 Minor CAR closed - NB</t>
        </r>
      </text>
    </comment>
    <comment ref="F18"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PEFC certificate code updated</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100-000001000000}">
      <text/>
    </comment>
    <comment ref="B15" authorId="0" shapeId="0" xr:uid="{00000000-0006-0000-11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100-000003000000}">
      <text>
        <r>
          <rPr>
            <b/>
            <sz val="8"/>
            <color indexed="81"/>
            <rFont val="Tahoma"/>
            <family val="2"/>
          </rPr>
          <t xml:space="preserve">SA: </t>
        </r>
        <r>
          <rPr>
            <sz val="8"/>
            <color indexed="81"/>
            <rFont val="Tahoma"/>
            <family val="2"/>
          </rPr>
          <t>See Tab A14 for Product Codes</t>
        </r>
      </text>
    </comment>
    <comment ref="D15" authorId="1" shapeId="0" xr:uid="{00000000-0006-0000-1100-000004000000}">
      <text>
        <r>
          <rPr>
            <b/>
            <sz val="8"/>
            <color indexed="81"/>
            <rFont val="Tahoma"/>
            <family val="2"/>
          </rPr>
          <t xml:space="preserve">SA: </t>
        </r>
        <r>
          <rPr>
            <sz val="8"/>
            <color indexed="81"/>
            <rFont val="Tahoma"/>
            <family val="2"/>
          </rPr>
          <t>Use full species name. See Tab A3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Shaw</author>
    <author>Gus Hellier</author>
    <author>Meriel Robson</author>
    <author>KAKI - Karina S. Kitnæs</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27" authorId="1" shapeId="0" xr:uid="{00000000-0006-0000-0300-000003000000}">
      <text>
        <r>
          <rPr>
            <sz val="8"/>
            <color indexed="81"/>
            <rFont val="Tahoma"/>
            <family val="2"/>
          </rPr>
          <t>Name, 3 line description of key qualifications and experience</t>
        </r>
      </text>
    </comment>
    <comment ref="B33" authorId="2"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35" authorId="1" shapeId="0" xr:uid="{00000000-0006-0000-0300-000005000000}">
      <text>
        <r>
          <rPr>
            <sz val="8"/>
            <color indexed="81"/>
            <rFont val="Tahoma"/>
            <family val="2"/>
          </rPr>
          <t>Name, 3 line description of key qualifications and experience</t>
        </r>
      </text>
    </comment>
    <comment ref="B45" authorId="1" shapeId="0" xr:uid="{00000000-0006-0000-0300-000006000000}">
      <text>
        <r>
          <rPr>
            <sz val="8"/>
            <color indexed="81"/>
            <rFont val="Tahoma"/>
            <family val="2"/>
          </rPr>
          <t>include name of site visited, items seen and issues discussed</t>
        </r>
      </text>
    </comment>
    <comment ref="B60" authorId="1" shapeId="0" xr:uid="{00000000-0006-0000-0300-000007000000}">
      <text>
        <r>
          <rPr>
            <sz val="8"/>
            <color indexed="81"/>
            <rFont val="Tahoma"/>
            <family val="2"/>
          </rPr>
          <t xml:space="preserve">Edit this section to name standard used, version of standard (e.g. draft number), date standard finalised. </t>
        </r>
      </text>
    </comment>
    <comment ref="B68" authorId="1" shapeId="0" xr:uid="{00000000-0006-0000-0300-000008000000}">
      <text>
        <r>
          <rPr>
            <sz val="8"/>
            <color indexed="81"/>
            <rFont val="Tahoma"/>
            <family val="2"/>
          </rPr>
          <t>Describe process of adaptation</t>
        </r>
      </text>
    </comment>
    <comment ref="B79" authorId="3" shapeId="0" xr:uid="{00000000-0006-0000-0300-000009000000}">
      <text>
        <r>
          <rPr>
            <b/>
            <sz val="9"/>
            <color indexed="81"/>
            <rFont val="Tahoma"/>
            <family val="2"/>
          </rPr>
          <t>Specific PEFC requirement for Norway and Sweden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1" authorId="0" shapeId="0" xr:uid="{00000000-0006-0000-0500-000001000000}">
      <text>
        <r>
          <rPr>
            <sz val="8"/>
            <color indexed="81"/>
            <rFont val="Tahoma"/>
            <family val="2"/>
          </rPr>
          <t>Name, 3 line description of key qualifications and experience</t>
        </r>
      </text>
    </comment>
    <comment ref="B45" authorId="0" shapeId="0" xr:uid="{00000000-0006-0000-0500-000002000000}">
      <text>
        <r>
          <rPr>
            <sz val="8"/>
            <color indexed="81"/>
            <rFont val="Tahoma"/>
            <family val="2"/>
          </rPr>
          <t>include name of site visited, items seen and issues discussed</t>
        </r>
      </text>
    </comment>
    <comment ref="B77" authorId="0" shapeId="0" xr:uid="{00000000-0006-0000-0500-000003000000}">
      <text>
        <r>
          <rPr>
            <sz val="8"/>
            <color indexed="81"/>
            <rFont val="Tahoma"/>
            <family val="2"/>
          </rPr>
          <t>Describe key risks, control systems, identification of certified products and point at which scope of COC ends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64" authorId="0" shapeId="0" xr:uid="{00000000-0006-0000-0600-000001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3 line description of key qualifications and experience</t>
        </r>
      </text>
    </comment>
    <comment ref="B54" authorId="0" shapeId="0" xr:uid="{00000000-0006-0000-07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54" authorId="0" shapeId="0" xr:uid="{00000000-0006-0000-0800-000001000000}">
      <text>
        <r>
          <rPr>
            <sz val="8"/>
            <color indexed="81"/>
            <rFont val="Tahoma"/>
            <family val="2"/>
          </rPr>
          <t>include name of site visited, items seen and issues discussed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0E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0E00-000002000000}">
      <text>
        <r>
          <rPr>
            <b/>
            <sz val="9"/>
            <color indexed="81"/>
            <rFont val="Tahoma"/>
            <family val="2"/>
          </rPr>
          <t>Private, State or Community</t>
        </r>
        <r>
          <rPr>
            <sz val="9"/>
            <color indexed="81"/>
            <rFont val="Tahoma"/>
            <family val="2"/>
          </rPr>
          <t xml:space="preserve">
</t>
        </r>
      </text>
    </comment>
    <comment ref="T10" authorId="0" shapeId="0" xr:uid="{00000000-0006-0000-0E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A11" authorId="0" shapeId="0" xr:uid="{00000000-0006-0000-1000-000001000000}">
      <text>
        <r>
          <rPr>
            <b/>
            <sz val="8"/>
            <color indexed="81"/>
            <rFont val="Tahoma"/>
            <family val="2"/>
          </rPr>
          <t>MA/S1/S2/S3/S4/RA</t>
        </r>
      </text>
    </comment>
  </commentList>
</comments>
</file>

<file path=xl/sharedStrings.xml><?xml version="1.0" encoding="utf-8"?>
<sst xmlns="http://schemas.openxmlformats.org/spreadsheetml/2006/main" count="4490" uniqueCount="2272">
  <si>
    <t>Common/English oak</t>
  </si>
  <si>
    <t>Quercus robur</t>
  </si>
  <si>
    <t>Sessile oak (and hybrids)</t>
  </si>
  <si>
    <t>Quercus petraea</t>
  </si>
  <si>
    <t>Willow</t>
  </si>
  <si>
    <t>Salix spp.</t>
  </si>
  <si>
    <t>Elm spp.</t>
  </si>
  <si>
    <t>Ulmus spp.</t>
  </si>
  <si>
    <t>Group</t>
  </si>
  <si>
    <t>S2</t>
  </si>
  <si>
    <t>S3</t>
  </si>
  <si>
    <t>S4</t>
  </si>
  <si>
    <t>Ref</t>
  </si>
  <si>
    <t>Tree species – list or see Annex 3</t>
  </si>
  <si>
    <t>web page address</t>
  </si>
  <si>
    <t>1.2.7</t>
  </si>
  <si>
    <t>9.3.1</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</si>
  <si>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</si>
  <si>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</si>
  <si>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</si>
  <si>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</si>
  <si>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</si>
  <si>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</si>
  <si>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</si>
  <si>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</si>
  <si>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</si>
  <si>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</si>
  <si>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</si>
  <si>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</si>
  <si>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</si>
  <si>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</si>
  <si>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</si>
  <si>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</si>
  <si>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</si>
  <si>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</si>
  <si>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</si>
  <si>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</si>
  <si>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</si>
  <si>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</si>
  <si>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</si>
  <si>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</si>
  <si>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</si>
  <si>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OR</t>
  </si>
  <si>
    <t>Where an issue was difficult to assess or contradictory evidence was identified this is discussed in the section below and the conclusions drawn given.</t>
  </si>
  <si>
    <t>WGCS x.x</t>
  </si>
  <si>
    <t>Deadline</t>
  </si>
  <si>
    <t>Pre-assessment dates</t>
  </si>
  <si>
    <t>Main Assessment dates</t>
  </si>
  <si>
    <t>The assessment team consisted of: (give names and organisation)</t>
  </si>
  <si>
    <t>Summary of stakeholder process</t>
  </si>
  <si>
    <t>ANNEX 3 Species list</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</si>
  <si>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</si>
  <si>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</si>
  <si>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</si>
  <si>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</si>
  <si>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</si>
  <si>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</si>
  <si>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</si>
  <si>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Grade</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</si>
  <si>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</si>
  <si>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</si>
  <si>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</si>
  <si>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</si>
  <si>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</si>
  <si>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</si>
  <si>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</si>
  <si>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</si>
  <si>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</si>
  <si>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</si>
  <si>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</si>
  <si>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</si>
  <si>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</si>
  <si>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</si>
  <si>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</si>
  <si>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</si>
  <si>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</si>
  <si>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</si>
  <si>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</si>
  <si>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</si>
  <si>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</si>
  <si>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</si>
  <si>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</si>
  <si>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</si>
  <si>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</si>
  <si>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</si>
  <si>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</si>
  <si>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</si>
  <si>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</si>
  <si>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</si>
  <si>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</si>
  <si>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</si>
  <si>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</si>
  <si>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</si>
  <si>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</si>
  <si>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</si>
  <si>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</si>
  <si>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</si>
  <si>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</si>
  <si>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</si>
  <si>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</si>
  <si>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</si>
  <si>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</si>
  <si>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</si>
  <si>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</si>
  <si>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</si>
  <si>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</si>
  <si>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</si>
  <si>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</si>
  <si>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</si>
  <si>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</si>
  <si>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</si>
  <si>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</si>
  <si>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</si>
  <si>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Number male/female</t>
  </si>
  <si>
    <t>Actual Annual Cut (cu.m.yr)</t>
  </si>
  <si>
    <t>Report Peer review</t>
  </si>
  <si>
    <t>Certification decision</t>
  </si>
  <si>
    <t>Criteria assessed at audit</t>
  </si>
  <si>
    <t>1.2.6</t>
  </si>
  <si>
    <t>Application information completed by duly authorised representative</t>
  </si>
  <si>
    <t>Insert electronic signature or name as equivalent here</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</si>
  <si>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</si>
  <si>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</si>
  <si>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</si>
  <si>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</si>
  <si>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</si>
  <si>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</si>
  <si>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</si>
  <si>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</si>
  <si>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</si>
  <si>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Annual allowable cut (cu.m.yr)</t>
  </si>
  <si>
    <t>Product categories</t>
  </si>
  <si>
    <t xml:space="preserve">Point of sale </t>
  </si>
  <si>
    <t xml:space="preserve">Standing / Roadside / Delivered </t>
  </si>
  <si>
    <t>Pilot Project</t>
  </si>
  <si>
    <t xml:space="preserve">Division of FMUs </t>
  </si>
  <si>
    <t>Number</t>
  </si>
  <si>
    <t>Area</t>
  </si>
  <si>
    <t>Less than 100 ha</t>
  </si>
  <si>
    <t>100 ha – 1000 ha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</si>
  <si>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</si>
  <si>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</si>
  <si>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</si>
  <si>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</si>
  <si>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</si>
  <si>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</si>
  <si>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</si>
  <si>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</si>
  <si>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</si>
  <si>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</si>
  <si>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</si>
  <si>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</si>
  <si>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</si>
  <si>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Recommendation</t>
  </si>
  <si>
    <t>I have reviewed the report of this assessment (including stakeholder consultation and peer review summary as appropriate) and</t>
  </si>
  <si>
    <t>Date:</t>
  </si>
  <si>
    <t>Approval</t>
  </si>
  <si>
    <t>Signed:</t>
  </si>
  <si>
    <t>Company name and legal entity</t>
  </si>
  <si>
    <t>Size class</t>
  </si>
  <si>
    <t>Entry Date</t>
  </si>
  <si>
    <t>Managed by</t>
  </si>
  <si>
    <t>Main products</t>
  </si>
  <si>
    <t>Sub-code/ref</t>
  </si>
  <si>
    <t>Data/Validation/list/select</t>
  </si>
  <si>
    <t>&gt;10000ha</t>
  </si>
  <si>
    <t>&gt;1000-10000ha</t>
  </si>
  <si>
    <t>100-1000ha</t>
  </si>
  <si>
    <t>mostly plantation</t>
  </si>
  <si>
    <t>mostly natural/semi-natural</t>
  </si>
  <si>
    <t>intimate mix</t>
  </si>
  <si>
    <t>…</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</si>
  <si>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</si>
  <si>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</si>
  <si>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</si>
  <si>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</si>
  <si>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</si>
  <si>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</si>
  <si>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</si>
  <si>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</si>
  <si>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</si>
  <si>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</si>
  <si>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</si>
  <si>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</si>
  <si>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</si>
  <si>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</si>
  <si>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</si>
  <si>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</si>
  <si>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</si>
  <si>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Open</t>
  </si>
  <si>
    <t>Closed</t>
  </si>
  <si>
    <t>CARs from MA</t>
  </si>
  <si>
    <t>See annex 11</t>
  </si>
  <si>
    <t xml:space="preserve">Standard: </t>
  </si>
  <si>
    <t>Report Reviewer</t>
  </si>
  <si>
    <t>S1</t>
  </si>
  <si>
    <t>8.4.1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</si>
  <si>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</si>
  <si>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</si>
  <si>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</si>
  <si>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</si>
  <si>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</si>
  <si>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</si>
  <si>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</si>
  <si>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</si>
  <si>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</si>
  <si>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</si>
  <si>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</si>
  <si>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</si>
  <si>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</si>
  <si>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</si>
  <si>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</si>
  <si>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</si>
  <si>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</si>
  <si>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</si>
  <si>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</si>
  <si>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</si>
  <si>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</si>
  <si>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</si>
  <si>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</si>
  <si>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</si>
  <si>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</si>
  <si>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</si>
  <si>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</si>
  <si>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</si>
  <si>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</si>
  <si>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</si>
  <si>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</si>
  <si>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</si>
  <si>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</si>
  <si>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</si>
  <si>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</si>
  <si>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</si>
  <si>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</si>
  <si>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</si>
  <si>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</si>
  <si>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</si>
  <si>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</si>
  <si>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</si>
  <si>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</si>
  <si>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3.2.1</t>
  </si>
  <si>
    <t xml:space="preserve">Stakeholder consultation process </t>
  </si>
  <si>
    <t>8.3.1</t>
  </si>
  <si>
    <t>Issue</t>
  </si>
  <si>
    <t>RESULTS, CONCLUSIONS AND RECOMMENDATIONS</t>
  </si>
  <si>
    <t>Latin Name</t>
  </si>
  <si>
    <t>Conifer</t>
  </si>
  <si>
    <t>Grand fir</t>
  </si>
  <si>
    <t>Abies grandis</t>
  </si>
  <si>
    <t>Noble fir</t>
  </si>
  <si>
    <t>Abies procera</t>
  </si>
  <si>
    <t>Lawson cypress</t>
  </si>
  <si>
    <t>Chamaecyparis lawsoniana</t>
  </si>
  <si>
    <t xml:space="preserve">Geog. coordinates (non-SLIMFs) </t>
  </si>
  <si>
    <t>Engineered wood products</t>
  </si>
  <si>
    <t>Plywood</t>
  </si>
  <si>
    <t>Fibreboard</t>
  </si>
  <si>
    <t>Softboard</t>
  </si>
  <si>
    <t>Pulp</t>
  </si>
  <si>
    <t>Newsprint</t>
  </si>
  <si>
    <t>Musical instruments</t>
  </si>
  <si>
    <t>Garden furniture</t>
  </si>
  <si>
    <t>Playground equipment</t>
  </si>
  <si>
    <t>delete /amend as applicable:</t>
  </si>
  <si>
    <t>PEFC Notification Fee:</t>
  </si>
  <si>
    <t>A certificate has been issued for the period given on the cover page and will be maintained  subject to successful performance at surveillance assessments.</t>
  </si>
  <si>
    <t xml:space="preserve">UKWAS x.x, </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</si>
  <si>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</si>
  <si>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</si>
  <si>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</si>
  <si>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</si>
  <si>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</si>
  <si>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</si>
  <si>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</si>
  <si>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</si>
  <si>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</si>
  <si>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</si>
  <si>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</si>
  <si>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</si>
  <si>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</si>
  <si>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</si>
  <si>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</si>
  <si>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</si>
  <si>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</si>
  <si>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</si>
  <si>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</si>
  <si>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</si>
  <si>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</si>
  <si>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</si>
  <si>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</si>
  <si>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</si>
  <si>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</si>
  <si>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</si>
  <si>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</si>
  <si>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</si>
  <si>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</si>
  <si>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</si>
  <si>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</si>
  <si>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</si>
  <si>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</si>
  <si>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</si>
  <si>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</si>
  <si>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</si>
  <si>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</si>
  <si>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</si>
  <si>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</si>
  <si>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</si>
  <si>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</si>
  <si>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</si>
  <si>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</si>
  <si>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</si>
  <si>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</si>
  <si>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</si>
  <si>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</si>
  <si>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</si>
  <si>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</si>
  <si>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</si>
  <si>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</si>
  <si>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</si>
  <si>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</si>
  <si>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</si>
  <si>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</si>
  <si>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</si>
  <si>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</si>
  <si>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</si>
  <si>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</si>
  <si>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</si>
  <si>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</si>
  <si>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</si>
  <si>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</si>
  <si>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</si>
  <si>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</si>
  <si>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</si>
  <si>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</si>
  <si>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</si>
  <si>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</si>
  <si>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</si>
  <si>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</si>
  <si>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</si>
  <si>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</si>
  <si>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</si>
  <si>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</si>
  <si>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</si>
  <si>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</si>
  <si>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</si>
  <si>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</si>
  <si>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</si>
  <si>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</si>
  <si>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</si>
  <si>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</si>
  <si>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</si>
  <si>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</si>
  <si>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</si>
  <si>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</si>
  <si>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</si>
  <si>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</si>
  <si>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</si>
  <si>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</si>
  <si>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</si>
  <si>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</si>
  <si>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</si>
  <si>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</si>
  <si>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Annex D.  PEFC Product Codes</t>
  </si>
  <si>
    <t>PEFC Licence Code PEFC / 16-44-917</t>
  </si>
  <si>
    <t>Region/Country:</t>
  </si>
  <si>
    <t>A</t>
  </si>
  <si>
    <t>no score</t>
  </si>
  <si>
    <t>A.1.</t>
  </si>
  <si>
    <t>n/a no trademark use to date.</t>
  </si>
  <si>
    <t>n/a</t>
  </si>
  <si>
    <t>A.2.</t>
  </si>
  <si>
    <t>Standard version:</t>
  </si>
  <si>
    <t>SECTION A: PEFC™ TRADEMARK REQUIREMENTS 
PEFC International Standard PEFC ST 2001:2008</t>
  </si>
  <si>
    <t xml:space="preserve">All on-product trademark designs seen during audit meet PEFC Trademark requirements 
</t>
  </si>
  <si>
    <t xml:space="preserve">All promotional trademark designs seen during audit meet PEFC Trademark requirements.
</t>
  </si>
  <si>
    <t>CAR</t>
  </si>
  <si>
    <t xml:space="preserve">Certificate scope including products and certified sites may also be checked on the PEFC database www.pefc.org </t>
  </si>
  <si>
    <t>Product Category</t>
  </si>
  <si>
    <r>
      <t>PEFC</t>
    </r>
    <r>
      <rPr>
        <b/>
        <i/>
        <sz val="11"/>
        <color indexed="30"/>
        <rFont val="Cambria"/>
        <family val="1"/>
      </rPr>
      <t xml:space="preserve"> (delete as applicable)</t>
    </r>
  </si>
  <si>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</si>
  <si>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</si>
  <si>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</si>
  <si>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</si>
  <si>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</si>
  <si>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</si>
  <si>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</si>
  <si>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</si>
  <si>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</si>
  <si>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</si>
  <si>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</si>
  <si>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</si>
  <si>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3.7.1</t>
  </si>
  <si>
    <t>Adaptations/Modifications to standard</t>
  </si>
  <si>
    <t>FSC x.x</t>
  </si>
  <si>
    <t>UKWAS x.x,</t>
  </si>
  <si>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</si>
  <si>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</si>
  <si>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t>x</t>
  </si>
  <si>
    <r>
      <t xml:space="preserve">THIRD SURVEILLANCE - </t>
    </r>
    <r>
      <rPr>
        <b/>
        <i/>
        <sz val="11"/>
        <color indexed="12"/>
        <rFont val="Cambria"/>
        <family val="1"/>
      </rPr>
      <t>edit text in blue as appropriate and change to black text before submitting report for review</t>
    </r>
  </si>
  <si>
    <t>7.8.</t>
  </si>
  <si>
    <t>7.10.</t>
  </si>
  <si>
    <t>8.8.</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</si>
  <si>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</si>
  <si>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</si>
  <si>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</si>
  <si>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</si>
  <si>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</si>
  <si>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</si>
  <si>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</si>
  <si>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</si>
  <si>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</si>
  <si>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N/A</t>
  </si>
  <si>
    <t xml:space="preserve">Exit date </t>
  </si>
  <si>
    <t>SLIMF</t>
  </si>
  <si>
    <t>Temperate</t>
  </si>
  <si>
    <t>Plantation</t>
  </si>
  <si>
    <t>Street name</t>
  </si>
  <si>
    <t>nearest city/town</t>
  </si>
  <si>
    <t>AAF Category</t>
  </si>
  <si>
    <t>Natural Forest - Community Forestry</t>
  </si>
  <si>
    <t>Natural Forest- Conservation purposes</t>
  </si>
  <si>
    <t>Natural Forest - Tropical</t>
  </si>
  <si>
    <t>Natural Forest - Boreal</t>
  </si>
  <si>
    <t>Natural Forest Temperate</t>
  </si>
  <si>
    <t>Major</t>
  </si>
  <si>
    <t>Non-compliance (or potential non-compliance for an Observation)</t>
  </si>
  <si>
    <t>Corrective Action Request</t>
  </si>
  <si>
    <t>DO NOT DELETE - contains drop down data</t>
  </si>
  <si>
    <t>Obs</t>
  </si>
  <si>
    <t>Date Closed</t>
  </si>
  <si>
    <t>Example CARs for guidance (delete from audit report)</t>
  </si>
  <si>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</si>
  <si>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</si>
  <si>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</si>
  <si>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</si>
  <si>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Management objectives</t>
  </si>
  <si>
    <t>Description of Management System</t>
  </si>
  <si>
    <t>5.3.2</t>
  </si>
  <si>
    <t>3.8.2</t>
  </si>
  <si>
    <t>Information gathered from external government agencies such as agencies responsible for forest, nature protection and working environment, and national webbased data portals)</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</si>
  <si>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</si>
  <si>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</si>
  <si>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</si>
  <si>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PA</t>
  </si>
  <si>
    <t>1.3.1.a</t>
  </si>
  <si>
    <t>Type of operation</t>
  </si>
  <si>
    <t>1.1.2</t>
  </si>
  <si>
    <t>Type of certification</t>
  </si>
  <si>
    <t>Description of System</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</si>
  <si>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</si>
  <si>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</si>
  <si>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</si>
  <si>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</si>
  <si>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</si>
  <si>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</si>
  <si>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</si>
  <si>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t xml:space="preserve">AND </t>
  </si>
  <si>
    <t>The ISO 14001 Standard</t>
  </si>
  <si>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</si>
  <si>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</si>
  <si>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</si>
  <si>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Please provide details of any, eg. Management Planners, forest surveyors, contracting other than harvesting (see 1.4.12)</t>
  </si>
  <si>
    <t>Date &amp; Evaluation of Root Cause &amp; Corrective action evidence</t>
  </si>
  <si>
    <t>Corrective Action proposed by client at closing meeting</t>
  </si>
  <si>
    <t>Root Cause analysis proposed by client at closing meeting</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</si>
  <si>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</si>
  <si>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</si>
  <si>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</si>
  <si>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</si>
  <si>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</si>
  <si>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</si>
  <si>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</si>
  <si>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</si>
  <si>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</si>
  <si>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</si>
  <si>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</si>
  <si>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</si>
  <si>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</si>
  <si>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</si>
  <si>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</si>
  <si>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</si>
  <si>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</si>
  <si>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</si>
  <si>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</si>
  <si>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see Also A15 Opening &amp; Closing Meeting Checklist</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</si>
  <si>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</si>
  <si>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</si>
  <si>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</si>
  <si>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</si>
  <si>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</si>
  <si>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</si>
  <si>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</si>
  <si>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</si>
  <si>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</si>
  <si>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</si>
  <si>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</si>
  <si>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</si>
  <si>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Team members’ c.v.’s are held on file at the SA office.</t>
  </si>
  <si>
    <t>See A2 for summary of issues raised by stakeholders and SA Certification response</t>
  </si>
  <si>
    <t>See A2 for summary of issues raised by stakeholders and SA Cert response</t>
  </si>
  <si>
    <t>Soil Association  
Certification Decision</t>
  </si>
  <si>
    <t xml:space="preserve">SA Certification staff member recommending certification decision </t>
  </si>
  <si>
    <t>Email forestry@soilassocation.org ● www.soilassociation.org/forestry</t>
  </si>
  <si>
    <t>Email forestry@soilassociation.org ● www.soilassociation.org/forestry</t>
  </si>
  <si>
    <t>Email forestry@soilassociation.org • www.soilassociation.org/forestry</t>
  </si>
  <si>
    <t>Company name and legal entity in local language</t>
  </si>
  <si>
    <t>Company registration number</t>
  </si>
  <si>
    <t>1.2.11</t>
  </si>
  <si>
    <t>1.2.12</t>
  </si>
  <si>
    <t>1.3.2b</t>
  </si>
  <si>
    <t>Number of group members</t>
  </si>
  <si>
    <t>Applicable for groups only</t>
  </si>
  <si>
    <t>1.3.2a</t>
  </si>
  <si>
    <t>Summary of person days including time spent on preparatory work, actual audit days - state dates/times for opening and closing meetings, and dates/times for each location visited within itinerary, consultation and report writing (excluding travel)</t>
  </si>
  <si>
    <t>Soil Association Certification Ltd • United Kingdom</t>
  </si>
  <si>
    <t>Soil Association Certification •  United Kingdom</t>
  </si>
  <si>
    <t xml:space="preserve">Telephone (+44) (0) 117 914 2435 </t>
  </si>
  <si>
    <t>Changes to PEFC Band</t>
  </si>
  <si>
    <t>The assessment team reviewed the current scope of the certificate in terms of PEFC certified forest area and products being produced. There was no change since the previous evaluation.</t>
  </si>
  <si>
    <t>MCS Requirement</t>
  </si>
  <si>
    <t>NB this checklist reflects requirements for PEFC Certification to 17021 standards and IAF Mandatory Document for the Audit and Certification of a Management System Operated by a Multi-Site Organization, which include the following requirements for eligibility:</t>
  </si>
  <si>
    <t>The organization shall have a single management system.</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</si>
  <si>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</si>
  <si>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</si>
  <si>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The organization’s single management system shall be subject to a centralized management review.</t>
  </si>
  <si>
    <t>All sites shall be subject to the organization’s internal audit programme.</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</si>
  <si>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</si>
  <si>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ANNEX 6a SA Certification MULTISITE CERTIFICATION STANDARD (MSC) CHECKLIST</t>
  </si>
  <si>
    <r>
      <t>Name(s) of the forest</t>
    </r>
    <r>
      <rPr>
        <sz val="11"/>
        <rFont val="Cambria"/>
        <family val="1"/>
      </rPr>
      <t>/organisations covered by the certificate</t>
    </r>
  </si>
  <si>
    <t>Any particular logistics for travel arrangements to the site or between the sites?</t>
  </si>
  <si>
    <t>Itinerary</t>
  </si>
  <si>
    <t>The multi-site system was evaluated against the Multisite checklist incorporating PEFC requirements</t>
  </si>
  <si>
    <t>DO NOT DELETE</t>
  </si>
  <si>
    <r>
      <t>FSC</t>
    </r>
    <r>
      <rPr>
        <vertAlign val="superscript"/>
        <sz val="10"/>
        <rFont val="Cambria"/>
        <family val="1"/>
      </rPr>
      <t>®</t>
    </r>
    <r>
      <rPr>
        <sz val="10"/>
        <rFont val="Cambria"/>
        <family val="1"/>
      </rPr>
      <t xml:space="preserve"> AAF category/ies</t>
    </r>
  </si>
  <si>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</si>
  <si>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</si>
  <si>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</si>
  <si>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</si>
  <si>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</si>
  <si>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</si>
  <si>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</si>
  <si>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</si>
  <si>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</si>
  <si>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Number of FMU's</t>
  </si>
  <si>
    <t>FMU Names (create new line for each FMU)</t>
  </si>
  <si>
    <t>Management category</t>
  </si>
  <si>
    <t>HCV present?</t>
  </si>
  <si>
    <t>Private</t>
  </si>
  <si>
    <t>State</t>
  </si>
  <si>
    <t>No</t>
  </si>
  <si>
    <t>Community</t>
  </si>
  <si>
    <t>Year visited by SA</t>
  </si>
  <si>
    <t>Disclaimer: auditing is based on a sampling process of the available information.</t>
  </si>
  <si>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</si>
  <si>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</si>
  <si>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</si>
  <si>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</si>
  <si>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</si>
  <si>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</si>
  <si>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</si>
  <si>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</si>
  <si>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</si>
  <si>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Assessment Process</t>
  </si>
  <si>
    <t>7.4.2</t>
  </si>
  <si>
    <t>7.4.3</t>
  </si>
  <si>
    <t>8.4.2</t>
  </si>
  <si>
    <t>8.4.3</t>
  </si>
  <si>
    <t>9.4.2</t>
  </si>
  <si>
    <t>9.4.3</t>
  </si>
  <si>
    <t>3.7.2</t>
  </si>
  <si>
    <t>Soil Association response</t>
  </si>
  <si>
    <t xml:space="preserve">BASIC INFORMATION </t>
  </si>
  <si>
    <t>note to applicant - please complete this column</t>
  </si>
  <si>
    <t>Soil Association Certification Ltd</t>
  </si>
  <si>
    <t>To be completed by SA Certification on issue of certificate</t>
  </si>
  <si>
    <t>1.1.2.1</t>
  </si>
  <si>
    <t>PEFC ONLY - Norway and Sweden -  it is also necessary that you have ISO 14001 certification - please provide a copy of your certificate.</t>
  </si>
  <si>
    <t>attached?</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</si>
  <si>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</si>
  <si>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</si>
  <si>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</si>
  <si>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</si>
  <si>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</si>
  <si>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</si>
  <si>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</si>
  <si>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</si>
  <si>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</si>
  <si>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</si>
  <si>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</si>
  <si>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</si>
  <si>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</si>
  <si>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</si>
  <si>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</si>
  <si>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</si>
  <si>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</si>
  <si>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</si>
  <si>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</si>
  <si>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</si>
  <si>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 xml:space="preserve">Forest owner(s), or </t>
  </si>
  <si>
    <t>North</t>
  </si>
  <si>
    <t>Forestry England</t>
  </si>
  <si>
    <t>United Kingdom (England)</t>
  </si>
  <si>
    <r>
      <t>PEFC Forest Management Standard [UK Woodland Assurance Standard (UKWAS) v4.0 2018]</t>
    </r>
    <r>
      <rPr>
        <sz val="14"/>
        <color indexed="10"/>
        <rFont val="Cambria"/>
        <family val="1"/>
      </rPr>
      <t xml:space="preserve"> for [UK]; 
</t>
    </r>
  </si>
  <si>
    <t>SA-PEFC-FM/COC-006972</t>
  </si>
  <si>
    <t>PEFC/16-40-1001</t>
  </si>
  <si>
    <t>22-29 July 2019</t>
  </si>
  <si>
    <t>08/10/2019
07/10/2020</t>
  </si>
  <si>
    <t>Rebecca Haskell ( lead) Robin Walter (auditor)</t>
  </si>
  <si>
    <t>Andy Grundy</t>
  </si>
  <si>
    <t>9- 13 Nov 2020</t>
  </si>
  <si>
    <t>Rebecca Haskell (lead) Robin Walter (auditor)</t>
  </si>
  <si>
    <t xml:space="preserve">Andy Grundy with Nicola Brennan </t>
  </si>
  <si>
    <t>RA</t>
  </si>
  <si>
    <t xml:space="preserve">At Westonbirt the Forest Design Plan (FDP) 2005 - 2015 has been extended and superseded by an interim thinning plan 2018-2020 while the next 20 year FDP is being prepared.  Given the local abundance of Ash in some stands and the arrival of Chalara ash dieback (Hymenoscyphus fraxineus) in 2015  this delay is useful while a robust policy is devised for protecting the valuable tree collection and the public; however there is a risk that this long-term plan is delayed, resulting in a non-compliance </t>
  </si>
  <si>
    <t>UKWAS 2.2.3</t>
  </si>
  <si>
    <t>Revision of plan has been delayed due to the onset on Chalara in the Ash Woodland and the need to incorporate more overt biological resilience measures in the plan.</t>
  </si>
  <si>
    <t>Forest Research currently draft a revised plan which build in resilience in light of the onset of Chalara</t>
  </si>
  <si>
    <t>Although sales documentation for timber and non-timber forest products correctly states the SGS certificate code,  the certificate is to be transferred to Soil Association on 1/11/2019 and the code will change.  Time is allowed for existing stocks of delivery note books/ U3B etc to be used up.  ie - both codes will be valid for a 'reasonable time'. However, documentation will need to be amended if compliance is to be maintained.</t>
  </si>
  <si>
    <t>UKWAS 3.2.2</t>
  </si>
  <si>
    <t>New Certification Body for 2019, and therefore change of code.</t>
  </si>
  <si>
    <r>
      <t>All documents will be amended in line with change to Soil Association as Certification Body. Soil Association will only be looking at new documentation generated AFTER 1</t>
    </r>
    <r>
      <rPr>
        <vertAlign val="superscript"/>
        <sz val="11"/>
        <rFont val="Cambria"/>
        <family val="1"/>
      </rPr>
      <t>st</t>
    </r>
    <r>
      <rPr>
        <sz val="11"/>
        <rFont val="Cambria"/>
        <family val="1"/>
      </rPr>
      <t xml:space="preserve"> November, not contracts or other items from before this date. Existing documents produced before the change came into place do not need to be modified i.e. can continue to use stocks of older U3Bs (within reason)</t>
    </r>
  </si>
  <si>
    <r>
      <t>29/7/19 closing meeting root cause analysis undertaken and corrective action proposed by client.</t>
    </r>
    <r>
      <rPr>
        <b/>
        <sz val="11"/>
        <rFont val="Cambria"/>
        <family val="1"/>
      </rPr>
      <t xml:space="preserve"> S1 Nov 2020  </t>
    </r>
    <r>
      <rPr>
        <sz val="11"/>
        <rFont val="Cambria"/>
        <family val="1"/>
      </rPr>
      <t>Invoices changed from 11/11/19, example of new invoice from the tranfer date with new CoC plus copy of delivered in delivery note with new CoC seen.</t>
    </r>
  </si>
  <si>
    <t>Note there is no 2019.3 finding as a joint PEFC - FSC audit was undertaken and 2019.3 Observation relates solely to FSC compliance</t>
  </si>
  <si>
    <t>In Yorkshire District redundant materials are being removed by beat foresters as a matter of routine maintenance but there is no redundant materials plan in place as they are awaiting national guidance.  Draft guidance has been sent out for comment; however Yorkshire District does not yet have its own plan</t>
  </si>
  <si>
    <t>UKWAS 3.6.2</t>
  </si>
  <si>
    <t>Forestry England shall prepare and implement a prioritised plan to manage and progressively remove redundant materials</t>
  </si>
  <si>
    <t>Change in UKWAS requirement for each FMU to have a redundant material plan. Although client has been audited against UKWAS 4.0 in November 2018 this was a Surveillance audit and did not address this criterion and although draft guidance has been produced it was not made sufficiently clear to all Districts that a plan needed to be in place in addition to budgetary provision for removal of waste, hence South District having a plan in place but Yorkshire District not at time of audit.</t>
  </si>
  <si>
    <t>National guidance will be developed in consultation with Forest Districts, and the Forest Districts to have/produce written plans.</t>
  </si>
  <si>
    <t>within 12 months, to be checked at next annual surveillance.</t>
  </si>
  <si>
    <t xml:space="preserve">29/7/19 closing meeting root cause analysis undertaken and corrective action proposed by client.
20/08/20 - Emailed copy of Yorkshire Forest District’s Redundant Material Plan  with record table and the Organisational wide  Redundant Material PP3. </t>
  </si>
  <si>
    <t>07/10/20 - AG</t>
  </si>
  <si>
    <t>At West Walks ( South District - South Downs beat) a range of checks of play structures and other recreation furniture is undertaken on a set basis eg monthly / quarterly.  A paper-based system has been used to record the checks and although there was no evidence of checks being missed / delayed, no system is in place to issue reminders.  A wallchart is used at the main South District office for staff based at this office but it was confirmed that there is no District - wide / electronic reminder system for these safety checks.  This lack of a formal reminder system provides a risk of future non-compliance regarding completion of all such checks to deadline.</t>
  </si>
  <si>
    <t>UKWAS 5.2.1</t>
  </si>
  <si>
    <t>Lack of evidence for consistency of inspection resumption procedure.</t>
  </si>
  <si>
    <r>
      <t>Discuss resumption procedure with Head of Recreation to ensure all appropriate staff are aware of the required procedures when planning the inspection of play equipment.</t>
    </r>
    <r>
      <rPr>
        <i/>
        <sz val="11"/>
        <rFont val="Cambria"/>
        <family val="1"/>
      </rPr>
      <t xml:space="preserve"> </t>
    </r>
  </si>
  <si>
    <r>
      <t>29/7/19 closing meeting root cause analysis undertaken and corrective action proposed by client.</t>
    </r>
    <r>
      <rPr>
        <b/>
        <sz val="11"/>
        <rFont val="Cambria"/>
        <family val="1"/>
      </rPr>
      <t xml:space="preserve"> S1 Nov 2020 </t>
    </r>
    <r>
      <rPr>
        <sz val="11"/>
        <rFont val="Cambria"/>
        <family val="1"/>
      </rPr>
      <t>Email from Technical Recreation Advisor (Jo Mason) 28/10/20 demonstrating fail to safe system for south FD. Internal audit evidence seen - recreation staff at Whinlatter and Kielder Castle-  formal system in place with schedule for inspections and all aware of the procedures. Copy of schedule on file.
 Longer term aim national roll of GIS facilities inspection system coordfinated with revised PPG.</t>
    </r>
  </si>
  <si>
    <t>Although the Pre-Commencement Checklist (PCM) seen in use within South District is used to record certificates of competence,  including expiry dates,  for all operators, the checklist does not make provision for checking that refresher training is undertaken if a certificate of competence expires during the contract period.  An example was seen on the PCM for a harvesting operation at Ashley Heath where  an operator's  chainsaw refresher had expired partway through the contract ( though it was confirmed that the person in question was predominantly a machine operator and had not been using a chain saw), and when a number of other contracts were viewed, which were issued on an annual basis, it was noted that first aid certification would expire for some operators before contract expiry.  Although no non-compliance was noted and it was also noted that any new operators starting work on a contract after the PCM had been completed would have their competencies checked, the current system of recording competencies at start of contract but not having provision for highlighting expiries during the course of the contract could lead to a future non-compliance.</t>
  </si>
  <si>
    <t>UKWAS 5.4.1 c</t>
  </si>
  <si>
    <t>No automatic flagging system in place on PCM document and no standard /  overall system for follow up of “soon to expire” certificates</t>
  </si>
  <si>
    <t>Amend PCM gateway Checklist to highlight the need follow-up potentially expired certificates, Agreed verbally with Head of Forestry and Timber. Client has already contacted owners of PCM Gateway form to ask about introducing a date warning system but close-out will also include a better system for people to have resumptions and ensure to follow up with contractors following expiration.</t>
  </si>
  <si>
    <t>22 - 29 July 2019</t>
  </si>
  <si>
    <t>Lead Auditor itinerary</t>
  </si>
  <si>
    <t xml:space="preserve">22/7/19 Opening meeting, review of documentation </t>
  </si>
  <si>
    <t>23/7/19 Audit: Review of documentation, staff interviews, site visits South Downs and Solent beats</t>
  </si>
  <si>
    <t>24/7/19 Audit: Review of documentation, staff interviews, site visits Micheldever and New Forest beats</t>
  </si>
  <si>
    <t>25/7/19Audit: Review of documentation, staff interviews, site visits Wareham beat</t>
  </si>
  <si>
    <t>29/7/19 Document review and closing meeting</t>
  </si>
  <si>
    <t>Auditor itinerary</t>
  </si>
  <si>
    <t>22/7/19 Opening meeting, review of documentation, Ringwood site visit</t>
  </si>
  <si>
    <t>23/7/19 Review of documentation and site visit at Westonbirt National Arboretum</t>
  </si>
  <si>
    <t>24/7/19 Review of documentation at Pickering office, then site visit to Dalby Forest</t>
  </si>
  <si>
    <t>25/7/19 Site visits to Deer Park Forest (including Castle Hill SSSI) and Wheldrake Forest</t>
  </si>
  <si>
    <t xml:space="preserve">Summary of person days including time spent on preparatory work, actual audit days, consultation and report writing - 17 person days. </t>
  </si>
  <si>
    <r>
      <t xml:space="preserve">Assessment team </t>
    </r>
    <r>
      <rPr>
        <sz val="11"/>
        <rFont val="Cambria"/>
        <family val="1"/>
      </rPr>
      <t>- See also A15 Checklist for Opening and Closing Meeting</t>
    </r>
  </si>
  <si>
    <t xml:space="preserve"> Rebecca Haskell (Lead Auditor) , BSc Agricultural and Food Marketing, MSc Forestry, CMIOSH.  30 years experience working in UK Forestry / Woodland Management in both public and charitable sectors, inlcuding several years as H&amp;S Manager for a woodland conservation charity. She has been auditing for Soil Association since 2012.</t>
  </si>
  <si>
    <t xml:space="preserve"> Robin Walter (Auditor). Robin is an independent Forester with 30 years experience of forestry and arboriculture, including estate forest management, conservation management and contract management. He has been auditing for Soil Association since 2010.</t>
  </si>
  <si>
    <t>Rebecca Haskell</t>
  </si>
  <si>
    <t xml:space="preserve">The assessment involved review of relevant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and areas of conservation value. </t>
  </si>
  <si>
    <t>Lead Auditor - Rebecca Haskell</t>
  </si>
  <si>
    <t xml:space="preserve">South District 22 July 2019 -  opening meeting held at South District Office, followed by document review </t>
  </si>
  <si>
    <t>23/7/19 South District -  Document review at office - management planning documentation and records reviewed in office with managers. Site visits to South Downs beat ( morning) and Solent Beat (afternoon).  Morning visits included waste disposal / chemical / oil storage and usage,  recent tree safety works, fly tipping issues, and well - used recreation site ( West Walk) where car parking facilities and play areas were visited.  Discussions included general public safety and checking regimes for play equipment.  Afternoon visits included PAWS restoration, deer management, restock sites, deadwood management,  forest school areas; also area of leasehold land where sporting rights are reserved - pheasant pen visited and third party usage discussed.</t>
  </si>
  <si>
    <t>24/7/19 South District - document review at office - management planning documentation and records reviewed in office with managers.  Site visits to Micheldever and New Forest North beats.  Site visits included restock site - species choice, provenance, deer / squirrel management, spacing and weed control discussed.  Archaeological features seen and protection of features during harvesting operations discussed; also management of invasives and public access along waymarked trails.  New Forest North Beat site visit included active and recently - completed harvesting operations.  Harvester operator interviewed at active site.  Heathland  and mire restoration discussed and sites visited where this is being undertaken. Volunteer management discussed and volunteer rangers interviewed</t>
  </si>
  <si>
    <t>25/7/19 South District Wareham Beat - document review at office - management planning documentation and records reviewed in office with managers.  Visit included inspection of chemical, oil and urea storage and associated records, SSSI management, grazing management, ecological monitoring, monitoring against management plan objectives, deer management and venison chain of custody ( including visit to deer larder to inspect  labelling of carcases).  Forest Craftsmen and Wildlife Ranger interviewed.</t>
  </si>
  <si>
    <t>29/07/2019 Forest of Dean Coleford Office - review of stakeholder consultation and organisation - wide documentation at office.  Closing meeting held.</t>
  </si>
  <si>
    <t>Auditor - Robin Walter</t>
  </si>
  <si>
    <t>22/7/19 Opening meeting held at South District Office, followed by document review, then site visit to Ringwood North to see proposed works on mire and partially completed works for public access.</t>
  </si>
  <si>
    <t>23/7/19 Review of documentation and site visit at Westonbirt National Arboretum to resolve S4 Minor CAR, see provision of public access, restoration of coppice, tree safety procedures, tree health procedures, chemical store; also to interview staff and volunteers.</t>
  </si>
  <si>
    <t>24/7/19 Review of documentation at Pickering office, then site visit to Dalby Forest to see recent roading works and interview staff, to see xmas tree growing area, inspect chemical store and deer larder, see visitor attractions and visitor centre.</t>
  </si>
  <si>
    <t>25/7/19 Site visits to Deer Park Forest to see Castle Hill SSSI and proposed works, PAWS restoration; and Wheldrake Forest to see live harvesting, interview contractors, check work site safety.</t>
  </si>
  <si>
    <t>Standards used (inc version and date approved)</t>
  </si>
  <si>
    <r>
      <t>The forest management was evaluated against the PEFC-endorsed national standard forGreat Britain (UKWAS v4.0)</t>
    </r>
    <r>
      <rPr>
        <sz val="11"/>
        <rFont val="Palatino"/>
        <family val="1"/>
      </rPr>
      <t xml:space="preserve"> A copy of the standard is available at www.pefc.org</t>
    </r>
  </si>
  <si>
    <t>AND</t>
  </si>
  <si>
    <t>PEFC Logo Usage standard 2001:2008</t>
  </si>
  <si>
    <t>None</t>
  </si>
  <si>
    <t>786 consultees were contacted</t>
  </si>
  <si>
    <t>17 responses were received</t>
  </si>
  <si>
    <t>Consultation was carried out on 31/May/2019 and 6 June 2019</t>
  </si>
  <si>
    <t>1 interview was held by phone during audit and 1 just before the audit commenced</t>
  </si>
  <si>
    <t>Data from 0 organisations gathered</t>
  </si>
  <si>
    <r>
      <t>Each non-compliance with the forestry standard</t>
    </r>
    <r>
      <rPr>
        <sz val="11"/>
        <color indexed="10"/>
        <rFont val="Palatino"/>
      </rPr>
      <t xml:space="preserve">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</si>
  <si>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t>There is a clear system to ensure all sites meet PEFC requirements, with centralised policies and procedures to which all Districts must comply.  Each District creates a Strategic plan and local expressions of the national policies and procedures are produced as relevant.</t>
  </si>
  <si>
    <t>Central management is via the National Office led by the Chief Operations Officer.  There are  7 Forest Districts  ( including Westonbirt arboretum), each managed by a Director, assisted by Heads of Land Management, Recreation,  Public Affairs, Land Agent and Civil Engineering ( although for Westonbirt not all functions are represented due to the nature of the operation).  The Lead Planning Manager, based at the National Office in Bristol, takes the lead in ensuring FSC compliance and is a qualified ISO9001 Lead Auditor</t>
  </si>
  <si>
    <t>Management objectives include mixed commercial forestry / conservation / recreation</t>
  </si>
  <si>
    <t>Central management is via the National Office led by the Chief Executive Officer.  There are  7 Forest Districts  ( including Westonbirt arboretum), each managed by a Director, assisted by Heads of Land Management, Recreation,  Public Affairs, Land Agent and Civil Engineering ( although for Westonbirt not all functions are represented due to the nature of the operation).  The Lead Planning Manager, based at the National Office in Bristol, takes the lead in ensuring FSC compliance and is a qualified ISO9001 Lead Auditor.  Internal audits are conducted by the Lead Planning Manager, who reports findings to the District and to an audit Board at National Office</t>
  </si>
  <si>
    <t>District staff are supported at National level by functional Directors.  Training needs for staff are identified at annual appraisal and each member of staff has an Individual Learning Plan.</t>
  </si>
  <si>
    <t>Documented system  with centralised policies and procedures</t>
  </si>
  <si>
    <r>
      <t xml:space="preserve">FIRST SURVEILLANCE - </t>
    </r>
    <r>
      <rPr>
        <b/>
        <sz val="11"/>
        <color indexed="10"/>
        <rFont val="Cambria"/>
        <family val="1"/>
      </rPr>
      <t>REMOTE AUDIT</t>
    </r>
  </si>
  <si>
    <t>9 - 13 November 2020</t>
  </si>
  <si>
    <t>Remote audit due to COVID-19 restrictions, undertaken following FSC Derogation FSC-DER-2020-01 (and subsequent amendments) and PEFC Guidance on COVID-19.</t>
  </si>
  <si>
    <t>9/11/2020 Opening meeting online attended by Rebecca Haskell (Lead Auditor), Robin Walter ( Auditor), Neville Geddes ( Certification Manager) and relevant National and District - based  managers</t>
  </si>
  <si>
    <t>9-12 November Audit: Review of documentation, staff / stakeholder meetings, discussions with operational managers and review of sites to have been visited prior to conversion to remote audit. Staff interviewed during meetings included  Planning &amp; Environment Managers, Head of Integrated Planning &amp; Environment,  Beat Foresters, Work supervisors, Forest Operations Managers ( Forest Management and Harvesting &amp; Marketing), Assistant Ecologist, Ecologist, Land Agent, Wildlife Managers; also National staff - use of pesticides, use of Trademark</t>
  </si>
  <si>
    <t>13 November: Auditor meeting, closing meeting online - attended by Rebecca Haskell (Lead Auditor), Robin Walter ( Auditor), Neville Geddes ( Certification Manager) and relevant National and District - based  managers</t>
  </si>
  <si>
    <t>Summary of person days including time spent on preparatory work, actual audit days, consultation and report writing - 12.5 days</t>
  </si>
  <si>
    <t>Justification for increasing and decreasing factors</t>
  </si>
  <si>
    <t xml:space="preserve">Factors increasing auditing time: HCVs present. </t>
  </si>
  <si>
    <t xml:space="preserve">Factors decreasing auditing time: Plantations, multiple MU certificates. </t>
  </si>
  <si>
    <t>Assessment process</t>
  </si>
  <si>
    <t xml:space="preserve">The Audit was completed remotely while the UK was under a national lockdown in response to the COVID19 pandemic meaning that there would be no unnecessary external meetings between people who do not already live in the same household.  Thus the meetings and evidence sharing was completed online via email and meetings using Microsoft teams.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areas not previously visited by SA Cert. </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</si>
  <si>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  where there is a high risk of non-compliance to a new standard. AND any significant changes to a standard. As the audit was conducted remotely due to covid - 18 restrictions, selection of criteria was also based on those which would be the most appropriate for remote audit.
</t>
  </si>
  <si>
    <t>The following criteria were assessed: UKWAS sections 2 &amp; 4</t>
  </si>
  <si>
    <t>548 consultees were contacted</t>
  </si>
  <si>
    <t>7 responses were received</t>
  </si>
  <si>
    <t xml:space="preserve">Consultation was carried out 15/9/2020 -  13/10/2020 </t>
  </si>
  <si>
    <t>No consultee interviews held. FE response was sent to one consultee with offer to speak, but they did not reply.</t>
  </si>
  <si>
    <t>10/11/20 - review of overall Strategic Plan and Forest Planning / other documentation for Ennerdale &amp; Thornthwaite, Kielder South, Kielder East, Kielder West, North Reservoir</t>
  </si>
  <si>
    <t>11/11/20 - interviews with managers for Ennerdale &amp; Thornthwaite, Kielder South, Kielder East, Kielder West, North Reservoir. Specific sites and associated issues discussed included harvesting, brash recovery,  restocking / forest management,  wildlife management, mire restoration, SSSI management,  forest design planning, working with partners, planning for beaver release, woodland creation, PAWS / ASNW management, protection of SAMs / heritage features.</t>
  </si>
  <si>
    <t>12/11/20 - further documentation review / interviews with staff with District - wide responsibilities ( Harvesting, Forest Management, Planning, Environment, Wildlife Management)</t>
  </si>
  <si>
    <t>West</t>
  </si>
  <si>
    <t>9/11/20: Savernake Forest - review of Forest Plan (FP), SSSI mananagement, veteran tree works, grazing licence, shoot management, pest control.</t>
  </si>
  <si>
    <t>11/11/20: Forest of Dean, East and West Beats - review of FPs, end of plan reviews, wildlife management, SSSI management, ASNW management, beaver trials, heritage conservation</t>
  </si>
  <si>
    <t>12/11/20: South Devon: review of FPs for Haldon Forest, Dartmoor Forest, landscape scale water catchments, shooting licences, SSSI and open habitat management,  restocking practice.</t>
  </si>
  <si>
    <t>6.7.1</t>
  </si>
  <si>
    <t>Records reviewed:</t>
  </si>
  <si>
    <t>a)</t>
  </si>
  <si>
    <t>Complaints received</t>
  </si>
  <si>
    <t>Forest District would normally deal with complaints locally, however the Forestry Commission formal complaints proceedure can be found at the following web location. https://www.gov.uk/government/organisations/forestry-commission/about/complaints-procedure.  Extract from complaints tracker seen during audit.</t>
  </si>
  <si>
    <r>
      <rPr>
        <b/>
        <sz val="11"/>
        <rFont val="Cambria"/>
        <family val="1"/>
      </rPr>
      <t xml:space="preserve">West: </t>
    </r>
    <r>
      <rPr>
        <sz val="11"/>
        <rFont val="Cambria"/>
        <family val="1"/>
      </rPr>
      <t>Complaint received from Lynton &amp; Barnstaple Railway Trust regarding use of FE land. FE provided a reasonable response, which was put to the Trust, but no reply was forthcoming by close of audit.</t>
    </r>
  </si>
  <si>
    <t>b)</t>
  </si>
  <si>
    <t>Number of accidents in forest work (serious / fatal) since last audit:</t>
  </si>
  <si>
    <t>Whole group: 2 RIDDOR reportable accidents and 0 fatalities</t>
  </si>
  <si>
    <t>c)</t>
  </si>
  <si>
    <t>List of chemical pesticides used within the forest area since the last audit, summarised quantitative data on their use (amount and area) and reason for use;</t>
  </si>
  <si>
    <r>
      <t xml:space="preserve">Record the quantitative data in A1.1 Pesticides. See 'chemical use S1' tab for details of usage April 19 - March 2020.  All application in line with Operational Guidance OGB 15- Use of Chemicals in the Forest. Note - after 31/12/20 the certificate holder shall ensure compliance with all relevant elements of the FSC Pesticides policy. Although some ESRAs are in place, this work was not complete at time of audit; in particular ESRAs for propyzamide and urea were not in place, both of which are likely to be in use shortly or immediately after the deadline. </t>
    </r>
    <r>
      <rPr>
        <b/>
        <sz val="11"/>
        <rFont val="Cambria"/>
        <family val="1"/>
      </rPr>
      <t>Observation 2020.3 raised</t>
    </r>
  </si>
  <si>
    <t>d)</t>
  </si>
  <si>
    <t>Training records:</t>
  </si>
  <si>
    <t>Training is initiated by  the member of staff following disccussion with their line manager. The applicant then applies for the relevant trainning through ITRENT personel management system. The application has then to be approved by the line manager. Once the training has been completed it is then recorded in the staff mambers record held within ITRENT.</t>
  </si>
  <si>
    <t>e)</t>
  </si>
  <si>
    <t>Operational plan(s) for next 12 months:</t>
  </si>
  <si>
    <t>Operational plans are derived from a production forecast produced from yield models being applied to the inventory data and adjusted by individual forest plans. Replanting is driven from by harvesting programes and prescribed from the individual forest plans.
Sales plan for forestry England in 20/21 is 1,281,800m3
North District 553,000m3
West District 220,000m3</t>
  </si>
  <si>
    <t>f)</t>
  </si>
  <si>
    <t>Inventory records:</t>
  </si>
  <si>
    <t>The estate inventory is maintained within Forestry England's Subcompartment Database (SCDB), held with in a bespoke GIS stem Forester Web. The database is updated regularly by district throughout the years for harvesting restocking and survey with a formal cut and snapshot taken at every financial year end.
Forestry England total estate 252,731ha
North District 85,783ha
West District 38,124ha
Central 27,147 ha
Yorkshire 20,971 ha
South 45,918 ha
East 34,534 ha
Westonbirt 254 ha
In the last 12 months here have been an number of disposal and area adjustment to the estate the most significant being a 672ha transfer of land to Forestry and Land Scotland.</t>
  </si>
  <si>
    <t>g)</t>
  </si>
  <si>
    <t>Harvesting records:</t>
  </si>
  <si>
    <t>Overall Forestry England actual production 125,072m3
North District 523,988m3
West District 188,128m3</t>
  </si>
  <si>
    <t>h)</t>
  </si>
  <si>
    <t>Records of sales of FSC certified products:</t>
  </si>
  <si>
    <r>
      <rPr>
        <b/>
        <sz val="11"/>
        <rFont val="Cambria"/>
        <family val="1"/>
      </rPr>
      <t xml:space="preserve">West: </t>
    </r>
    <r>
      <rPr>
        <sz val="11"/>
        <rFont val="Cambria"/>
        <family val="1"/>
      </rPr>
      <t xml:space="preserve">Invoices for sale of timber, venison and wild boar were checked. Invoice No 51300166 dated 15/10/20 states at the top 'FSC 100% venison (excludes wild boar)' and goes on to claim 'All products on this Invoice are FSC 100%'. In the Description column the items listed are all 'Feral Pigs Venison', which is another name for the wild boar meat specifically excluded above, and for which FE have no FSC approval. </t>
    </r>
    <r>
      <rPr>
        <b/>
        <sz val="11"/>
        <rFont val="Cambria"/>
        <family val="1"/>
      </rPr>
      <t>Minor CAR 2020.1 raised</t>
    </r>
  </si>
  <si>
    <r>
      <t xml:space="preserve">North: Timber Sales - </t>
    </r>
    <r>
      <rPr>
        <sz val="11"/>
        <rFont val="Cambria"/>
        <family val="1"/>
      </rPr>
      <t xml:space="preserve">a range of sales records seen, all with correct certificate number / claim, including  The Wou -  sales contract no. F53058, Invoice 1443398 dated 27/10/20 and associated advice notes 472056, 472057/ tickets 523874/523959. Setmurthy -   Invoice no. 1443270 dated 20/10/20 and associated advice notes 416411, 416918 / weight tickets 523293/ 52310.  Sales catalogue for 5/11/20 standing sales tender seen stating  'timber on offer is certified as FSC 100% and 100% PEFC under Forest Management / Chain of Custody certificates issued by the Soil Association Certification Ltd. referenced SA-FM/COC-006972 and SA-PEFC-FM/COC-006972' however standing sales agreements eg Setmurthy only include certificate number, not FSC 100% claim. </t>
    </r>
    <r>
      <rPr>
        <b/>
        <sz val="11"/>
        <rFont val="Cambria"/>
        <family val="1"/>
      </rPr>
      <t>Observation 2020.2 raised under UKWAS 3.2.2.</t>
    </r>
    <r>
      <rPr>
        <sz val="11"/>
        <rFont val="Cambria"/>
        <family val="1"/>
      </rPr>
      <t xml:space="preserve">                                                                                                                                       </t>
    </r>
    <r>
      <rPr>
        <b/>
        <sz val="11"/>
        <rFont val="Cambria"/>
        <family val="1"/>
      </rPr>
      <t xml:space="preserve">Venison Sales -  </t>
    </r>
    <r>
      <rPr>
        <sz val="11"/>
        <rFont val="Cambria"/>
        <family val="1"/>
      </rPr>
      <t>Deer carcase collection record 22501 for carcase tag numbers EKL200039, EKL200040, EKL200041, EKL200042, EKL200043 and photo of tagged carcase EKL200080 shot at 8.30am on 9 November 2020.  Correct certificate number and claim on collection record and correct certificate number on tagged carcase.</t>
    </r>
  </si>
  <si>
    <t>i)</t>
  </si>
  <si>
    <r>
      <t>Groups only: Formal communication/written documents sent to group members by group manager in last year:</t>
    </r>
    <r>
      <rPr>
        <sz val="11"/>
        <rFont val="Cambria"/>
        <family val="1"/>
      </rPr>
      <t xml:space="preserve"> N/A</t>
    </r>
  </si>
  <si>
    <t>Tracking, tracing and identification of products</t>
  </si>
  <si>
    <t>Excision/Partial certification - Description of the controls that are in place to prevent confusion being generated as to which activities or products are certified, and which are not: Not applicable as all production is from the certified estate</t>
  </si>
  <si>
    <t>Secondary Processing by Forest Manager</t>
  </si>
  <si>
    <t>Adaptations/Modifications to Standard(s)</t>
  </si>
  <si>
    <t>There were no changes to the standard used in the previous assessment</t>
  </si>
  <si>
    <t>The assessment team reviewed the current scope of the certificate in terms of FSC certified forest area and products being produced. There was no change since the previous evaluation other than the area changes mentioned above ie In the last 12 months here have been an number of disposal and area adjustment to the estate the most significant being a 672ha transfer of land to Forestry and Land Scotland.  Site list in Tab A7 and records of areas in Basic Info tab have been adjusted accordingly.</t>
  </si>
  <si>
    <t>Changes to management situation</t>
  </si>
  <si>
    <t>Results of the surveillance assessment are recorded in the standard and checklist Annex 1 and any Non-compliances identified are given in Section 2 of this report. See also Issues arising below.</t>
  </si>
  <si>
    <t>Issues arising</t>
  </si>
  <si>
    <t>UKWAS x.x, FSC x.x</t>
  </si>
  <si>
    <t>ANNEX 1 CHECKLIST for : UK</t>
  </si>
  <si>
    <t>UKWAS 4</t>
  </si>
  <si>
    <t>UK</t>
  </si>
  <si>
    <t>In UK, the PEFC endorsed national standard is used.</t>
  </si>
  <si>
    <t xml:space="preserve">Ukwas v4.0 ref </t>
  </si>
  <si>
    <t>Legal compliance and UKWAS conformance</t>
  </si>
  <si>
    <t>●</t>
  </si>
  <si>
    <t>Management planning</t>
  </si>
  <si>
    <t>Woodland operations</t>
  </si>
  <si>
    <t>Natural, historical and cultural environment</t>
  </si>
  <si>
    <t>People, communities and workers</t>
  </si>
  <si>
    <t>Internal guidance ensures correct use of trademark - no non-compliance seen during audit</t>
  </si>
  <si>
    <t>Y</t>
  </si>
  <si>
    <t>Licence agreement seen</t>
  </si>
  <si>
    <t xml:space="preserve">Compliance and conformance
</t>
  </si>
  <si>
    <t xml:space="preserve">1.1.1 There shall be compliance with the law. There shall be no substantiated outstanding claims of non-compliance related to woodland management.
Verifiers:
• No evidence of non-compliance from audit
• Evidence of correction of any previous non-compliance
• A system to be aware of and implement requirements of new legislation.
</t>
  </si>
  <si>
    <t xml:space="preserve">Not assessed </t>
  </si>
  <si>
    <t xml:space="preserve">1.1.2 There shall be conformance to the spirit of any relevant codes of practice or good practice guidelines.
Verifiers: 
• No evidence of non-conformance from audit
• Evidence of correction of any previous non-conformance
• A system to be aware of and conform to new codes of practice and good practice guidelines.
</t>
  </si>
  <si>
    <t>1.1.3 a)</t>
  </si>
  <si>
    <t xml:space="preserve">1.1.3 a) The legal identity of the owner/manager shall be documented. 
Verifiers: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
</t>
  </si>
  <si>
    <t>1.1.3 b)</t>
  </si>
  <si>
    <t>1.1.3 b) The boundaries of the owner’s/manager’s legal ownership or tenure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</si>
  <si>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c)</t>
  </si>
  <si>
    <t>1.1.3 c) The scope of the owner’s/manager’s legal rights to manage the WMU and to harvest products and/or supply services from within the WMU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</si>
  <si>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d)</t>
  </si>
  <si>
    <t>1.1.3 d) Legal authority to carry out specific operations, where required by the relevant authorities,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</si>
  <si>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 xml:space="preserve">1.1.3 e) </t>
  </si>
  <si>
    <t>1.1.3 e) Payment shall be made in a timely manner of all applicable legally prescribed charges connected with forest management.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</si>
  <si>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1.1.4 a)</t>
  </si>
  <si>
    <t>1.1.4 a) Mechanisms shall be employed to identify, prevent and resolve disputes over tenure claims and use rights through appropriate consultation with interested parties. 
Verifiers: 
Use of dispute resolution mechanism.</t>
  </si>
  <si>
    <t>1.1.4 b)</t>
  </si>
  <si>
    <t>1.1.4 b) Where possible, the owner/manager shall seek to resolve disputes out of court and in a timely manner. 
Verifiers: 
Use of dispute resolution mechanism.</t>
  </si>
  <si>
    <t xml:space="preserve">All sites - no such disputes but mechanism for dealing with them should they arise ensures timely resolution.  The Beat Forester / Ranger team are usually the first level of management for dealing with disputes, depending on their nature, with the Land agency team being brought in if the issue can not be resolved.  The aim is to resolve disputes out of court.  </t>
  </si>
  <si>
    <t>1.1.5 a)</t>
  </si>
  <si>
    <t xml:space="preserve">1.1.5 a) The owner/manager shall:
• Commit to conformance to this certification standard, and
• Have declared an intention to protect and maintain the woodland management unit and its ecological integrity in the long term.
Verifiers: 
Signed declaration of commitment; Dissemination of the requirements of this certification standard to workers, licensees and leaseholders; Public statement of policy
 </t>
  </si>
  <si>
    <t>1.1.5 b)</t>
  </si>
  <si>
    <t xml:space="preserve">1.1.5 b) A statement of these commitments shall be made publicly available upon request. 
Verifiers: 
Signed declaration of commitment; Dissemination of the requirements of this certification standard to workers, licensees and leaseholders; Public statement of policy
 </t>
  </si>
  <si>
    <t>1.1.6 a)</t>
  </si>
  <si>
    <t>1.1.6 a) There shall be conformance to guidance on anti-corruption legislation. 
Verifiers: 
• Discussion with the owner/manager
• Written procedures
• Public statement of policy.</t>
  </si>
  <si>
    <t>Anti-corruption policy seen and no non-compliance noted.</t>
  </si>
  <si>
    <t>1.1.6 b)</t>
  </si>
  <si>
    <t xml:space="preserve">1.1.6 b) Large enterprises shall have and implement a publicly available anti-corruption policy which meets or exceeds the requirements of legislation. 
Verifiers: 
• Discussion with the owner/manager
• Written procedures
• Public statement of policy.
</t>
  </si>
  <si>
    <t>Anti-corruption policy seen and no non-compliance noted. Managers showed good awareness.</t>
  </si>
  <si>
    <t xml:space="preserve">1.1.7 </t>
  </si>
  <si>
    <t>1.1.7 There shall be compliance with legislation relating to the transportation and trade of forest products, including, where relevant, the EU Timber Regulation (EUTR) and phytosanitary requirements.
Verifiers: 
• Relevant procedures and records.</t>
  </si>
  <si>
    <t>Protection from illegal activities</t>
  </si>
  <si>
    <t xml:space="preserve">1.2.1 The owner/manager shall take all reasonable measures, including engagement with the police and statutory bodies, to prevent or stop illegal or unauthorised uses of the woodland that could jeopardise fulfilment of the objectives of management.
Verifiers: 
• The owner/manager is aware of potential and actual problems
• Evidence of response to actual current problems
• Evidence of a pro-active approach to potential and actual problems including follow-up action
• Engagement with statutory bodies.
</t>
  </si>
  <si>
    <t>Genetically modified organisms</t>
  </si>
  <si>
    <t xml:space="preserve">1.3.1 Genetically modified organisms (GMOs) shall not be used.
Verifiers: 
• Plant supply records
• Discussion with the owner/manager.
</t>
  </si>
  <si>
    <t xml:space="preserve">Long term policy and objectives
</t>
  </si>
  <si>
    <t>2.1.1 a)</t>
  </si>
  <si>
    <t>2.1.1 a) The owner/manager shall have a long term policy and management objectives which are environmentally sound, socially beneficial and economically viable. 
Verifiers: 
• Discussion with the owner/manager and workers
• Management planning documentation
• Toolbox talks</t>
  </si>
  <si>
    <t>Ref. Obs 2019.1 UKWAS 2.2.3</t>
  </si>
  <si>
    <t>2.1.1 b)</t>
  </si>
  <si>
    <t>2.1.1 b) The policy and objectives, or summaries thereof, shall be proactively communicated to workers consistent with their roles and responsibilities. 
Verifiers: 
• Discussion with the owner/manager and workers
• Management planning documentation
• Toolbox talks</t>
  </si>
  <si>
    <t>2.1.2</t>
  </si>
  <si>
    <t xml:space="preserve">2.1.2 Woodland management planning shall take fully into account the long-term positive and negative economic, environmental and social impacts of proposed operations, including potential impacts outside the WMU.
Verifiers: 
• Discussion with the owner/manager
• Management planning documentation.
</t>
  </si>
  <si>
    <t>2.1.3 a)</t>
  </si>
  <si>
    <t xml:space="preserve">2.1.3 a) Woodland management planning shall demonstrate a commitment to long-term economic viability. 
Verifiers: 
• Discussion with the owner/manager
• Management planning documentation
• Financial records relating to the woodland resource
• Budget forecasting, expenditure and potential sources of funding.
</t>
  </si>
  <si>
    <t>2.1.3 b)</t>
  </si>
  <si>
    <t>5.5.2</t>
  </si>
  <si>
    <t xml:space="preserve">2.1.3 b) The owner/manager shall aim to secure the necessary investment to implement the management plan in order to meet this standard and to ensure long-term economic viability.
Verifiers: 
• Discussion with the owner/manager
• Management planning documentation
• Financial records relating to the woodland resource
• Budget forecasting, expenditure and potential sources of funding. </t>
  </si>
  <si>
    <t xml:space="preserve">Documentation
</t>
  </si>
  <si>
    <t>2.2.1 a)</t>
  </si>
  <si>
    <t xml:space="preserve">2.2.1 All areas in the WMU shall be covered by management planning documentation which shall be retained for at least ten years and shall incorporate:
2.2.1  a) A long-term policy for the woodland.
Verifiers: 
• Management planning documentation 
• Appropriate maps and records.
</t>
  </si>
  <si>
    <t>2.2.1 b)</t>
  </si>
  <si>
    <t xml:space="preserve">2.2.1  b) Assessment of relevant components of the woodland resource, including potential products and services which are consistent with the management objectives. 
Verifiers: 
• Management planning documentation 
• Appropriate maps and records.
</t>
  </si>
  <si>
    <t xml:space="preserve">2.2.1  c) </t>
  </si>
  <si>
    <t>2.2.1  c) Assessment of environmental values, including those outside the WMU potentially affected by management, sufficient to determine appropriate conservation measures and to provide a baseline for detecting possible negative impacts.
Verifiers: 
• Management planning documentation 
• Appropriate maps and records.</t>
  </si>
  <si>
    <t>2.2.1  d)</t>
  </si>
  <si>
    <t>2.2.1  d) Identification of special characteristics and sensitivities of the woodland and appropriate treatments. 
Verifiers: 
• Management planning documentation 
• Appropriate maps and records.</t>
  </si>
  <si>
    <t>2.2.1  e)</t>
  </si>
  <si>
    <t>2.2.1  e) Specific measures to maintain and where possible enhance those areas identified under sections 4.1-4.5 and 4.8, considering areas where either the extent of these areas or their sensitivity to operations may be unknown
Verifiers: 
• Management planning documentation 
• Appropriate maps and records.</t>
  </si>
  <si>
    <t>2.2.1  f)</t>
  </si>
  <si>
    <t>2.2.1  f) Identification of community and social needs and sensitivities. 
Verifiers: 
• Management planning documentation 
• Appropriate maps and records.</t>
  </si>
  <si>
    <t xml:space="preserve">2.2.1  g) </t>
  </si>
  <si>
    <t>2.2.1  g) Prioritised objectives, with verifiable targets to measure progress. 
Verifiers: 
• Management planning documentation 
• Appropriate maps and records.</t>
  </si>
  <si>
    <t>2.2.1  h)</t>
  </si>
  <si>
    <t>2.2.1  h) Rationale for management prescriptions
Verifiers: 
• Management planning documentation 
• Appropriate maps and records.</t>
  </si>
  <si>
    <t>2.2.1  i)</t>
  </si>
  <si>
    <t>2.2.1  i) Outline planned felling and regeneration over the next 20 years. 
Verifiers: 
• Management planning documentation 
• Appropriate maps and records.</t>
  </si>
  <si>
    <t>2.2.1  j)</t>
  </si>
  <si>
    <t>2.2.1  j) Where applicable annual allowable harvest of non-timber woodland products (NTWPs). 
Verifiers: 
• Management planning documentation 
• Appropriate maps and records.</t>
  </si>
  <si>
    <t xml:space="preserve">2.2.1  k) </t>
  </si>
  <si>
    <t>2.2.1  k) Rationale for the operational techniques to be used. 
Verifiers: 
• Management planning documentation 
• Appropriate maps and records.</t>
  </si>
  <si>
    <t>2.2.1  l)</t>
  </si>
  <si>
    <t>2.2.1  l) Plans for implementation, first five years in detail.  
Verifiers: 
• Management planning documentation 
• Appropriate maps and records.</t>
  </si>
  <si>
    <t xml:space="preserve">2.2.1  m) </t>
  </si>
  <si>
    <t>2.2.1  m) Appropriate maps.  
Verifiers: 
• Management planning documentation 
• Appropriate maps and records.</t>
  </si>
  <si>
    <t>2.2.1  n)</t>
  </si>
  <si>
    <t>2.2.1  n) Plans to monitor at least those elements identified under section 2.15.1 against the objectives. 
Verifiers: 
• Management planning documentation 
• Appropriate maps and records.</t>
  </si>
  <si>
    <t>2.2.2</t>
  </si>
  <si>
    <t xml:space="preserve">2.2.2 While respecting the confidentiality of information, the owner/manager shall, upon request, make publicly available either:
• Management planning documentation, or 
• A summary of the management planning documentation.
Verifiers: 
• Evidence of fulfilling requests for management planning documentation or summaries
• A public contact point
• Summary management planning documentation.
</t>
  </si>
  <si>
    <t>2.2.3</t>
  </si>
  <si>
    <t xml:space="preserve">2.2.3 The management planning documentation shall be reviewed periodically (at least every ten years), taking into account:
• Monitoring results,
• Results of certification audits,
• Results of stakeholder engagement,
• New research and technical information, and
• Changed environmental, social, or economic circumstances.
Verifiers: 
• Management planning documentation.
</t>
  </si>
  <si>
    <t>Obs 2019.1</t>
  </si>
  <si>
    <t>Consultation and co-operation</t>
  </si>
  <si>
    <t>2.3.1 a)</t>
  </si>
  <si>
    <t xml:space="preserve">2.3.1 a) a) Local people, relevant organisations and interested parties shall be identified and made aware that: 
• New or revised management planning documentation, as specified under section 2.2.1, is being produced
• High impact operations are planned 
• The woodland is being evaluated for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</si>
  <si>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b)</t>
  </si>
  <si>
    <t>4.1.2</t>
  </si>
  <si>
    <t xml:space="preserve">2.3.1 b)  The owner/manager shall ensure that there is full co-operation with the relevant forestry authority’s consultation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</si>
  <si>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c)</t>
  </si>
  <si>
    <t xml:space="preserve">2.3.1 c) The owner/manager shall consult appropriately with local people, relevant organisations and other interested parties, and provide opportunities for their engagement in planning and monitoring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</si>
  <si>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Yorkshire: In preparation for the current Dalby FDP, they held a stakeholders meeting in 2013, detailed in Appendix 1a. South:  A list of partnership / stakeholder liaision meetings was provided to the auditor, listing over 100 groups with whom the District engages / types of meeting held / attended.</t>
  </si>
  <si>
    <t>2.3.1 d)</t>
  </si>
  <si>
    <t xml:space="preserve">2.3.1 d) Methods of consultation and engagement shall be designed to ensure that local people, relevant organisations and other interested parties have reasonable opportunities to participate equitably and without discrimination.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</si>
  <si>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e)</t>
  </si>
  <si>
    <t>2.3.1 e) The owner/manager shall respond to issues raised or requests for ongoing dialogue and engagement and shall demonstrate how the results of the consultation including community and social impacts have been taken into account in management planning and operations.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</si>
  <si>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2.3.1 f)</t>
  </si>
  <si>
    <t>2.3.1 f) At least 30 days shall be allowed for people to respond to notices, letters or meetings before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</si>
  <si>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2.3.2 a)</t>
  </si>
  <si>
    <t xml:space="preserve">2.3.2 a)  a) Where appropriate, contact shall be made with the owners of adjoining woodlands to try to ensure that restructuring of one woodland complements and does not unreasonably compromise the management of adjoining ones.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
</t>
  </si>
  <si>
    <t>2.3.2 b)</t>
  </si>
  <si>
    <t>2.3.2 b) Management of invasive plants and of wild mammals shall be undertaken where relevant in co-operation with statutory bodies and where possible and practicable in co-ordination with neighbours (see also section 2.12.1 in relation to deer).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</si>
  <si>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2.3.2 c)</t>
  </si>
  <si>
    <t>2.3.2 c) Where appropriate and possible, the owner/manager shall consider opportunities for cooperating with neighbours in landscape scale conservation initiatives.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</si>
  <si>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Productive potential of the WMU</t>
  </si>
  <si>
    <t>2.4.1</t>
  </si>
  <si>
    <t>5.2.1</t>
  </si>
  <si>
    <t>2.4.1 The owner/manager shall plan and implement measures to maintain and/or enhance long-term soil and hydrological functions.
Verifiers: 
• Management planning documentation
• Field observation.</t>
  </si>
  <si>
    <t>2.4.2 a)</t>
  </si>
  <si>
    <t>5.2.2</t>
  </si>
  <si>
    <t xml:space="preserve">2.4.2 a) Timber shall normally be harvested from the WMU at or below a level which can be permanently sustained. 
Verifiers: 
• Compartment records
• Growth and yield estimates
• Production records or appropriate standing sale volume assessments and reconciliation with estimates
• Demonstrated control of thinning intensity
• Discussion with the owner/manager
• Field observation.
</t>
  </si>
  <si>
    <t>2.4.2 b)</t>
  </si>
  <si>
    <t>2.4.2 b) Selective harvesting shall not be to the long-term detriment of the quality and value of stands. 
Verifiers: 
• Compartment records
• Growth and yield estimates
• Production records or appropriate standing sale volume assessments and reconciliation with estimates
• Demonstrated control of thinning intensity
• Discussion with the owner/manager
• Field observation.</t>
  </si>
  <si>
    <t>2.4.3</t>
  </si>
  <si>
    <t>2.4.3 Harvesting of non-timber woodland products or use of ecosystem services from the WMU shall be at or below a level which can be permanently sustained.
Verifiers: 
• Evidence from records and discussion with the owner/manager that quantities harvested are in line with sustainable growth rates and that there are no significant adverse environmental impacts.</t>
  </si>
  <si>
    <t>2.4.4</t>
  </si>
  <si>
    <t xml:space="preserve">2.4.4 Priority species shall not be harvested or controlled without the consent of the relevant statutory nature conservation and countryside agency.
Verifiers: 
• Discussion with the owner/manager
• Monitoring records
• Species inventories.
</t>
  </si>
  <si>
    <t>Assessment of environmental impacts</t>
  </si>
  <si>
    <t>2.5.1 a)</t>
  </si>
  <si>
    <t>2.5.1 a) The impacts of new planting and other woodland plans on environmental values shall be assessed before operations are implemented, in a manner appropriate to the scale of the operations and the sensitivity of the site. 
Verifiers: 
• Management planning documentation
• Documented environmental impact assessment or Appropriate Assessment where such has been requested by the relevant forestry authority
• Documented environmental appraisals
• Discussion with the owner/manager
• Field observation.</t>
  </si>
  <si>
    <t>2.5.1 b)</t>
  </si>
  <si>
    <t>2.5.1 b) The results of the environmental assessments shall be incorporated into planning and implementation in order to avoid, minimise or repair adverse environmental impacts of management activities.  
Verifiers: 
• Management planning documentation
• Documented environmental impact assessment or Appropriate Assessment where such has been requested by the relevant forestry authority
• Documented environmental appraisals
• Discussion with the owner/manager
• Field observation.</t>
  </si>
  <si>
    <t>2.5.2</t>
  </si>
  <si>
    <t xml:space="preserve">2.5.2 The impacts of woodland plans shall be considered at a landscape level, taking due account of the interaction with adjoining land and other nearby habitats.
Verifiers: 
• Management planning documentation
• Maps
• Discussion with the owner/manager.
</t>
  </si>
  <si>
    <t>2.5.3 a)</t>
  </si>
  <si>
    <t>2.5.3 a) The owner/manager shall assess the potential negative impacts of natural hazards on the WMU, including drought, floods, wind, fire, invasive plant and animal species, and other pests and diseases. 
Verifiers: 
• Management planning documentation
• Discussion with the owner/manager.</t>
  </si>
  <si>
    <t>2.5.3 b)</t>
  </si>
  <si>
    <t>2.5.3 b) Planting and restructuring plans shall be designed to mitigate the risk of damage from natural hazards. 
Verifiers: 
• Management planning documentation
• Discussion with the owner/manager.</t>
  </si>
  <si>
    <t>Woodland creation</t>
  </si>
  <si>
    <t>2.6.1</t>
  </si>
  <si>
    <t xml:space="preserve">2.6.1 New woodlands shall be located and designed in ways that will:
• Deliver economic goods and/or ecosystem services,
• Maintain or enhance the visual, cultural and ecological value and character of the wider landscape, and
• Ensure the creation of a diverse woodland over time.
Verifiers: 
• Management planning documentation
• Field surveys
• Discussion with the owner/manager
• Maps
• Field observation.
</t>
  </si>
  <si>
    <t>Woodland restructuring</t>
  </si>
  <si>
    <t>2.7.1</t>
  </si>
  <si>
    <t xml:space="preserve">2.7.1 Even-aged woodlands shall be gradually restructured to achieve an appropriately diverse mosaic of species, sizes, ages, spatial scales, and regeneration cycles. This structural diversity shall be maintained or enhanced.
Verifiers: 
• Management planning documentation
• Discussion with the owner/manager
• Maps
• Field observation.
</t>
  </si>
  <si>
    <t>Tree species selection</t>
  </si>
  <si>
    <t>2.8.1 a)</t>
  </si>
  <si>
    <t xml:space="preserve">2.8.1 a) The range of species selected for new woodlands, and natural or artificial regeneration of existing woodlands shall be suited to the site and shall take into consideration:
• Improvement of long-term forest resilience
• Management objectives
• Requirements for conservation and enhancement of biodiversity (see section 4)
• Requirements for enhancement and restoration of habitats (see section 4)
• Landscape character. 
Verifiers: 
• Discussion with the owner/manager demonstrates that consideration has been given to a range of species, including native species
• Evidence of Ecological Site Classification analysis
• Management planning documentation
• Field observation.
</t>
  </si>
  <si>
    <t>2.8.1 b)</t>
  </si>
  <si>
    <t xml:space="preserve">2.8.1 b) Regeneration (natural or planted) shall restore stand composition in a timely manner to pre-harvesting or more natural conditions.
Verifiers: 
• Discussion with the owner/manager demonstrates that consideration has been given to a range of species, including native species
• Evidence of Ecological Site Classification analysis
• Management planning documentation
• Field observation. </t>
  </si>
  <si>
    <t>2.8.1 c)</t>
  </si>
  <si>
    <t xml:space="preserve">2.8.1 c) Native species shall be preferred to non-native. If non-native species are used it shall be shown that they will clearly outperform native species in meeting the owner’s objectives or in achieving long-term forest resilience. </t>
  </si>
  <si>
    <t>Non-native species</t>
  </si>
  <si>
    <t>2.9.1 a)</t>
  </si>
  <si>
    <t xml:space="preserve">2.9.1 a) Non-native tree species shall only be introduced to the WMU when evidence or experience shows that any invasive impacts can be controlled effectively. 
Verifiers: 
• Documented impact assessment of any introductions made after the first certification
• Discussion with the owner/manager
• Field observation.
</t>
  </si>
  <si>
    <t>2.9.1 b)</t>
  </si>
  <si>
    <t>2.9.1 b) Other non-native plant and animal species shall only be introduced if they are non-invasive and bring environmental benefits. 
Verifiers: 
• Documented impact assessment of any introductions made after the first certification
• Discussion with the owner/manager
• Field observation.</t>
  </si>
  <si>
    <t>2.9.1 c)</t>
  </si>
  <si>
    <t>2.9.1 c) All new introductions shall be carefully monitored, and effective mitigation measures shall be implemented to control negative impacts outside the area in which they are established. 
Verifiers: 
• Documented impact assessment of any introductions made after the first certification
• Discussion with the owner/manager
• Field observation.</t>
  </si>
  <si>
    <t>Silvicultural systems</t>
  </si>
  <si>
    <t>2.10.1 a)</t>
  </si>
  <si>
    <t>2.10.1 a) Appropriate silvicultural systems shall be adopted which are suited to species, sites, wind risk, tree health risks and management objectives and which stipulate soundly-based planting, establishment, thinning, felling and regeneration plans. 
Verifiers: 
• Management planning documentation
• Discussion with the owner/manager
• Field observation.</t>
  </si>
  <si>
    <t>2.10.1 b)</t>
  </si>
  <si>
    <t>2.10.1 b) Where species, sites, wind risk, tree health risk and management objectives allow, a range of silvicultural approaches, and in particular lower impact silvicultural systems, shall be adopted with the aim of diversifying ages, species and stand structures. 
Verifiers: 
• Management planning documentation
• Discussion with the owner/manager
• Field observation.</t>
  </si>
  <si>
    <t>2.10.2 a)</t>
  </si>
  <si>
    <t>2.10.2 a) In semi-natural woodland lower impact silvicultural systems shall be adopted. All felling shall be in accordance with the specific guidance for that type of woodland in the relevant Forestry Commission Practice Guide. 
Verifiers: 
• Management planning documentation
• Discussion with the owner/manager
• Field observation.</t>
  </si>
  <si>
    <t>2.10.2 b)</t>
  </si>
  <si>
    <t>2.10.2 b) In semi-natural woodlands over 10 ha, no more than 10% shall be felled in any five-year period unless justified in terms of biodiversity enhancement or lower impact. 
Verifiers: 
• Management planning documentation
• Discussion with the owner/manager
• Field observation.</t>
  </si>
  <si>
    <t>Conservation</t>
  </si>
  <si>
    <t>2.11.1 a)</t>
  </si>
  <si>
    <t>2.11.1 a) Management planning shall identify a minimum of 15% of the WMU where management for conservation and enhancement of biodiversity is the primary objective. 
Verifiers: 
• Management planning documentation including maps
• Field observation.</t>
  </si>
  <si>
    <t>2.11.1 b)</t>
  </si>
  <si>
    <t xml:space="preserve">2.11.1 b) This shall include conservation areas and features identified in the following sections:
• Statutory designated sites (section 4.1)
• Ancient semi-natural woodland (section 4.2)
• Plantations on ancient woodland sites (section 4.3)
• Other valuable semi-natural habitats (section 4.4) 
• Areas and features of critical importance for watershed management or erosion control (section 4.5)
• Natural reserves (section 4.6.1)
• Long-term retentions and/or areas managed under lower impact silvicultural systems (LISS) (section 4.6.2). 
Verifiers: 
• Management planning documentation including maps
• Field observation.
</t>
  </si>
  <si>
    <t>2.11.2 a)</t>
  </si>
  <si>
    <t>2.11.2 a) Management strategies and actions shall be developed to maintain and, where possible, enhance the areas and features of high conservation value identified in the following sections:
• Statutory designated sites (section 4.1)
• Ancient semi-natural woodland (section 4.2)
• Plantations on ancient woodland sites (section 4.3)
• Areas and features of critical importance for watershed management or erosion control (section 4.5). 
Verifiers: 
• Management planning documentation
• Discussion with the owner/manager
• Specialist surveys.</t>
  </si>
  <si>
    <t>2.11.2 b)</t>
  </si>
  <si>
    <t>2.11.2 b) Management strategies and actions shall be developed in consultation with statutory bodies, interested parties and experts. 
Verifiers: 
• Management planning documentation
• Discussion with the owner/manager
• Specialist surveys.</t>
  </si>
  <si>
    <t>Protection</t>
  </si>
  <si>
    <t>2.12.1</t>
  </si>
  <si>
    <t xml:space="preserve">2.12.1 Management of wild deer shall be based on a strategy that identifies the management objectives, and aims to regulate the impact of deer.
Verifiers: 
• Awareness of potential problems
• Awareness of actual damage
• Description of appropriate action in the management planning documentation 
• Membership of a deer management group
• Evidence of cull targets and achievements
• Where there is a significant problem caused by deer, a documented plan for control; this may take the form of a contract or licence.
</t>
  </si>
  <si>
    <t>2.12.2</t>
  </si>
  <si>
    <t xml:space="preserve">2.12.2 There shall be an emergency response plan appropriate to the level of risk.
Verifiers: 
• Discussion with the owner/manager 
• Emergency response plans
• In sites with high risk of fire, evidence of contact with the fire and rescue service and that their advice has been taken into consideration.
</t>
  </si>
  <si>
    <t>Conversion</t>
  </si>
  <si>
    <t>2.13.1 a)</t>
  </si>
  <si>
    <t xml:space="preserve">2.13.1 a) Woodland identified in sections 4.1-4.3 shall not be converted to plantation or non-forested land. 
Verifiers: 
• No evidence of conversion
• Field observation
• Discussion with the owner/manager
• Management planning documentation.
</t>
  </si>
  <si>
    <t>2.13.1 b)</t>
  </si>
  <si>
    <t xml:space="preserve">2.13.1 b) Areas converted from ancient and other semi-natural woodlands after 1994 shall not normally qualify for certification. </t>
  </si>
  <si>
    <t>2.13.2 a)</t>
  </si>
  <si>
    <t>2.13.2 a) Conversion to non-forested land shall take place only in certain limited circumstances as set out in this requirement. 
Verifiers: 
• Transition plan
• Management planning documentation for the converted area after felling
• Records of planning process and discussions
• Consultation with interested parties
• Monitoring records
• Environmental impact assessment process documentation.</t>
  </si>
  <si>
    <t>2.13.2 b)</t>
  </si>
  <si>
    <t>2.13.2 b) The new land use shall be more valuable than any type of practicably achievable woodland cover in terms of its biodiversity, landscape or historic environment benefits, and all of the following conditions shall be met:
• The woodland is not identified as of high conservation value in sections 4.1-4.3 and 4.5, nor identified as contributing to the cultural and historical values in section 4.8. 
• There is no evidence of unresolved substantial dispute.
• The conversion and subsequent site management protect and substantially enhance at least one of the following:
o The status and condition of priority species and habitats
o Important landscape features and character
o Important historic environment features and character
o Important carbon stores.
• The subsequent management of the converted area shall be integrated with the rest of the WMU. 
Verifiers: 
• Transition plan
• Management planning documentation for the converted area after felling
• Records of planning process and discussions
• Consultation with interested parties
• Monitoring records
• Environmental impact assessment process documentation.</t>
  </si>
  <si>
    <t>2.13.3 a)</t>
  </si>
  <si>
    <t>2.13.3 a) Woodland areas shall be converted to areas used solely for Christmas tree production only where conversion is consistent with other requirements of this certification standard, including the need to leave open space, and in accordance with any approved management plan from the relevant forestry authority, or when clearance is required for non-forestry reasons such as a wayleave agreement. 
Verifiers: 
• Field observation
• Management records.</t>
  </si>
  <si>
    <t>2.13.3 b)</t>
  </si>
  <si>
    <t xml:space="preserve">2.13.3 b) Christmas trees shall be grown using traditional, non-intensive techniques. </t>
  </si>
  <si>
    <t>Implementation, amendment and revision of the plan</t>
  </si>
  <si>
    <t>2.14.1</t>
  </si>
  <si>
    <t>2.14.1 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woodland maintained.
Verifiers: 
• Cross-correlation between the management planning documentation, annual work programmes and operations seen on the ground
• Owner’s/manager’s familiarity with the management planning documentation and woodland
• Documentation or owner’s/manager’s explanation of any deviation.</t>
  </si>
  <si>
    <t>Monitoring</t>
  </si>
  <si>
    <t>2.15.1 a)</t>
  </si>
  <si>
    <t>2.15.1 a) The owner/manager shall devise and implement a monitoring programme appropriate to the scale and intensity of management. 
Verifiers: 
• A monitoring programme as part of management planning documentation
• Evidence of a consistent approach to recording site visits
• Discussion with the owner/manager
• Monitoring records.</t>
  </si>
  <si>
    <t>2.15.1 b)</t>
  </si>
  <si>
    <t>2.15.1 b) The monitoring programme shall be:
• Part of the management planning documentation
• Consistent and replicable over time to allow comparison of results and assessment of change
• Kept in a form that ensures that results are of use over the long term. 
Verifiers: • A monitoring programme as part of management planning documentation
• Evidence of a consistent approach to recording site visits
• Discussion with the owner/manager
• Monitoring records.</t>
  </si>
  <si>
    <t>2.15.1 c)</t>
  </si>
  <si>
    <t xml:space="preserve">2.15.1 c) The owner/manager shall where applicable monitor and record:
• The implementation of policies and objectives and the achievement of verifiable targets
• Implementation of woodland operations
• Harvesting yields
• Social impacts
• Environmental impacts
• Changes in environmental condition
• Usage of pesticides, biological control agents and fertilisers and any adverse impacts
• Environmentally appropriate disposal of waste materials. 
Verifiers: 
• A monitoring programme as part of management planning documentation
• Evidence of a consistent approach to recording site visits
• Discussion with the owner/manager
• Monitoring records.
</t>
  </si>
  <si>
    <t>2.15.1 d)</t>
  </si>
  <si>
    <t>2.15.1 d) Monitoring targets shall fully consider any special features of the WMU. 
Verifiers: 
• A monitoring programme as part of management planning documentation
• Evidence of a consistent approach to recording site visits
• Discussion with the owner/manager
• Monitoring records.</t>
  </si>
  <si>
    <t xml:space="preserve">2.15.2 </t>
  </si>
  <si>
    <t xml:space="preserve">2.15.2 The owner/manager shall take monitoring findings into account, particularly during revision of the management planning documentation, and if necessary shall revise management objectives, verifiable targets and/or management activities.
Verifiers: 
• Monitoring records
• Management planning documentation
• Discussion with the owner/manager.
</t>
  </si>
  <si>
    <t>2.15.3</t>
  </si>
  <si>
    <t>2.15.3 Monitoring findings, or summaries thereof, shall be made publicly available upon request.
Verfiers: 
• Written or verbal evidence of responses to requests.</t>
  </si>
  <si>
    <t>General</t>
  </si>
  <si>
    <t>3.1.1</t>
  </si>
  <si>
    <t>3.1.1 Woodland operations shall conform to forestry best practice guidance. 
Verifiers: 
• Field observation
• Discussion with the owner/manager and workers
• Monitoring and internal audit records.</t>
  </si>
  <si>
    <t>3.1.2</t>
  </si>
  <si>
    <t>3.1.2 The planning of woodland operations shall include:
• Obtaining any relevant permission and giving any formal notification required.
• Assessing and taking into account on and off-site impacts.
•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
• Measures to maintain and, where appropriate, enhance the value of identified services and resources such as watersheds and fisheries.
Verifiers: 
• Documented permissions
• Contracts 
• Discussion with the owner/manager and workers
• Demonstration of awareness of impacts and measures taken
• Site-specific, documented assessment of impacts
• Operational site assessments.</t>
  </si>
  <si>
    <t>3.1.3</t>
  </si>
  <si>
    <t>3.1.3 Operational plans shall be clearly communicated to all workers so that they understand and implement safety precautions, environmental protection plans, biosecurity protocols, emergency procedures, and prescriptions for the management of features of high conservation value.
Verifiers: 
• Discussion with workers
• Records of pre-commencement meetings
• Field observation
• Biosecurity policy
• Relevant plans and procedures.</t>
  </si>
  <si>
    <t>3.1.4</t>
  </si>
  <si>
    <t xml:space="preserve">3.1.4 Operations shall cease or relocate immediately where:
• They damage sites or features of conservation value or of special cultural and historical significance identified in sections 4.1-4.5 and 4.8. Operations in the vicinity shall recommence only when action has been taken to repair damage and prevent any further damage, including establishing buffer areas where appropriate.
•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
Verifiers: 
• Discussion with the owner/manager
• Site diaries
• Field observation.
</t>
  </si>
  <si>
    <t>Harvest operations</t>
  </si>
  <si>
    <t>3.2.1 a)</t>
  </si>
  <si>
    <t>3.2.1 a) Timber and non-timber woodland products (NTWPs) shall be harvested efficiently and with minimum loss or damage to environmental values. 
Verifiers: • Field observation
• Discussion with the owner/manager.</t>
  </si>
  <si>
    <t>3.2.1 b)</t>
  </si>
  <si>
    <t>3.2.1 b) Timber harvesting shall particularly seek to avoid:
• Damage to soil and water courses during felling, extraction and burning
• Damage to standing trees, especially veteran trees, during felling, extraction and burning
• Degrade in felled timber. 
Verifiers: 
• Field observation
• Discussion with the owner/manager.</t>
  </si>
  <si>
    <t>3.2.2</t>
  </si>
  <si>
    <t>3.2.2 Harvesting and sales documentation shall enable all timber and non-timber woodland products (NTWPs) that are to be supplied as certified to be traced back to the woodland of origin.
Verifiers: 
• Harvesting output records
• Contract documents
• Sales documentation.</t>
  </si>
  <si>
    <t>Obs 2019.2, Obs 2019.3</t>
  </si>
  <si>
    <t>3.2.3</t>
  </si>
  <si>
    <t xml:space="preserve">3.2.3 Whole tree harvesting or stump removal shall be practised only where there is demonstrable management benefit, and where a full consideration of impacts shows that there are not likely to be any significant negative effects.
Verfiers: 
• Discussion with the owner/manager demonstrates awareness that impacts have been considered
• Documented appraisal.
</t>
  </si>
  <si>
    <t>Not assessed</t>
  </si>
  <si>
    <t>3.2.4</t>
  </si>
  <si>
    <t xml:space="preserve">3.2.4 Lop and top shall be burnt only where there is demonstrable management benefit, and where a full consideration of impacts shows that there are not likely to be any significant negative effects.
Verfiers:
• Discussion with the owner/manager demonstrates awareness that impacts have been considered
• Evidence of registration of exempt activity
• Documented appraisal.
</t>
  </si>
  <si>
    <t>Forest roads and associated infrastructure</t>
  </si>
  <si>
    <t>3.3.1</t>
  </si>
  <si>
    <t xml:space="preserve">3.3.1 All necessary consents shall be obtained for construction, extension and upgrades of:
• Forest roads
• Mineral extraction sites
• Other infrastructure.
Verifiers: 
• Records of consents
• Environmental assessment where required.
</t>
  </si>
  <si>
    <t>3.3.2</t>
  </si>
  <si>
    <t xml:space="preserve">3.3.2 Roads and timber extraction tracks, visitor access infrastructure and associated drainage shall be designed, created, used and maintained in a manner that minimises their environmental impact.
Verfiers: 
• Documented plans for the design and creation of permanent roads and tracks
• Control systems for the creation and use of temporary tracks and extraction routes
• Field observation
• Documented maintenance plans.
</t>
  </si>
  <si>
    <t>Pesticides, biological control agents and fertilisers</t>
  </si>
  <si>
    <t>3.4.1 a)</t>
  </si>
  <si>
    <t xml:space="preserve">3.4.1 a) The use of pesticides and fertilisers shall be avoided where practicable. 
Verifiers: 
• Discussion with the owner/manager
• Pesticide policy or position statement.
</t>
  </si>
  <si>
    <t>3.4.1 b)</t>
  </si>
  <si>
    <t>3.4.1 b) The use of pesticides, biological control agents and fertilisers shall be minimised. 
Verifiers: 
• Discussion with the owner/manager
• Pesticide policy or position statement.</t>
  </si>
  <si>
    <t>3.4.1 c)</t>
  </si>
  <si>
    <t>3.4.1 c) Damage to environmental values from pesticide and biological control agent use shall be avoided, mitigated and/or repaired, and steps shall be taken to avoid recurrence. 
Verifiers: 
• Discussion with the owner/manager
• Pesticide policy or position statement.</t>
  </si>
  <si>
    <t>3.4.2 a)</t>
  </si>
  <si>
    <t xml:space="preserve">3.4.2 a) The owner/manager shall prepare and implement an effective integrated pest management strategy that:
• Is appropriate to the scale of the woodland and the intensity of management
• Adopts management systems that shall promote the development and application of non-chemical methods of pest and crop management by placing primary reliance on prevention and, where this is not practicable, biological control methods
• Takes account of the importance of safeguarding the value of sites and features with special biodiversity attributes when considering methods of control, and
• Demonstrates knowledge of the latest published advice and its appropriate application. 
Verifiers: 
• Discussion with the owner/manager
• Written policy and strategy or statement.
</t>
  </si>
  <si>
    <t>North - Integrated Pest Management Strategy seen and managers showed good knowledge.  Manager for Rushy Knowe woodland creation explained how the decision chart had been used to plan weed control and Operations Manager for North District described use of 3-4 year post clear fell fallow period for weevil control.</t>
  </si>
  <si>
    <t>3.4.2 b)</t>
  </si>
  <si>
    <t xml:space="preserve">3.4.2 b) The strategy shall specify aims for the minimisation or elimination of pesticide usage, taking into account considerations of cost (economic, social and environmental), and the cyclical nature of woodland management operations.  
Verifiers: 
• Discussion with the owner/manager
• Written policy and strategy or statement.
</t>
  </si>
  <si>
    <t>3.4.2 c)</t>
  </si>
  <si>
    <t xml:space="preserve">3.4.2 c) Where pesticides and biological control agents are to be used the strategy shall justify their use demonstrating that there is no practicable alternative, in terms of economic, social and environmental costs. 
Verifiers: 
• Discussion with the owner/manager
• Written policy and strategy or statement.
</t>
  </si>
  <si>
    <t>3.4.2 d)</t>
  </si>
  <si>
    <t xml:space="preserve">3.4.2 d) The strategy shall include a description of all known use over the previous five years, or the duration of the current woodland ownership if that is less than five years. 
Verifiers: 
• Discussion with the owner/manager
• Written policy and strategy or statement.
</t>
  </si>
  <si>
    <t>3.4.3</t>
  </si>
  <si>
    <t xml:space="preserve">3.4.3 Where pesticides and biological control agents are to be used:
• The owner/manager and workers shall be aware of and implement legal requirements and non-legislative guidance for use of pesticides and biological control agents in forestry
• The owner/manager shall keep records of pesticide usage and biological control agents as required by current legislation.
Verifiers: • COSHH assessments
• Risk assessments
• Record of reason for use and pesticide choice
• Personal protective equipment
• FEPA records
• Waste transfer notes
• Discussion with the owner/manager and workers
• Field observation, particularly in respect to storage, application sites, protective clothing, warning signs and availability of lockable boxes for transport of pesticides
• Operators are trained and competent, and hold pesticide operator certification
• Adequate written procedures, work instructions, and other documentation
• Availability of appropriate absorbent materials
• Emergency plan.
</t>
  </si>
  <si>
    <t>3.4.4 a)</t>
  </si>
  <si>
    <t xml:space="preserve">3.4.4 a) Pesticides and biological control agents shall only be used if:
• They are approved for forest use by the UK regulatory authorities, 
• They are not banned by international agreement, and
• Their use is permitted by the owner’s/manager’s certification scheme. 
Verifiers: 
• Records of chemicals purchased and used
• Field observation
• Discussion with the owner/manager and workers.
</t>
  </si>
  <si>
    <t>Obs 2019.7</t>
  </si>
  <si>
    <t>S1 Nov 2020 Revised Grazing licence now in place, and to be used when licences are revised. Supplied by head of estates Oct 2020 and Distributed to districts. However at the internal audit it was discovered that a Farm Business Tenancy had been extended  to allow grazing on the certified estate though correspondance received that no permethrin was being applied. Further investigation found that Ennerdale was not the only case where FBTs where present on the certified estate and on 4/11/20 meeting with land agent district represntatives and issue discussed and the land agents agreed to invesigate the extent to which this is happening on the estate. Obs remains open for checking of FBT's at S2 audit.</t>
  </si>
  <si>
    <t>3.4.4 b)</t>
  </si>
  <si>
    <t xml:space="preserve">3.4.4 b) Pesticides categorised as Type 1A and 1B by the World Health Organization or any other pesticides whose use is restricted by the owner’s/manager’s certification scheme shall not be used unless:
• No effective and practicable alternatives are available, 
• Their use is sanctioned using a mechanism endorsed by the owner’s/manager’s certification scheme, and
• Any such mechanism provides for their use to be justified and on the condition that usage shall be discontinued once effective and practicable alternatives are available. 
Verifiers: 
• Records of chemicals purchased and used
• Field observation
• Discussion with the owner/manager and workers.
</t>
  </si>
  <si>
    <t>3.4.5 a)</t>
  </si>
  <si>
    <t xml:space="preserve">3.4.5 a) Fertilisers (inorganic and organic) shall only be used where they are necessary to secure establishment or to correct subsequent nutrient deficiencies.
Verifiers: 
• Discussion with the owner/manager and workers
• Field observation, particularly in respect to storage, application sites, protective clothing and warning signs
• Adequate written procedures, work instructions, and other documentation.
</t>
  </si>
  <si>
    <t>3.4.5 b)</t>
  </si>
  <si>
    <t xml:space="preserve">3.4.5 b) Where fertilisers are to be used the owner/manager and workers shall be aware of and shall be implementing legal requirements and best practice guidance for their use in forestry. 
Verifiers: 
• Discussion with the owner/manager and workers
• Field observation, particularly in respect to storage, application sites, protective clothing and warning signs
• Adequate written procedures, work instructions, and other documentation.
</t>
  </si>
  <si>
    <t>3.4.5 c)</t>
  </si>
  <si>
    <t xml:space="preserve">3.4.5 c) No fertilisers shall be applied:
• in priority habitats
• around priority plant species, or
• around veteran trees. 
Verifiers: 
• Discussion with the owner/manager and workers
• Field observation, particularly in respect to storage, application sites, protective clothing and warning signs
• Adequate written procedures, work instructions, and other documentation.
</t>
  </si>
  <si>
    <t>3.4.5 d)</t>
  </si>
  <si>
    <t xml:space="preserve">3.4.5 d) In addition, bio-solids shall only be used following an assessment of environmental impacts in accordance with section 2.5. 
Verifiers: 
• Discussion with the owner/manager and workers
• Field observation, particularly in respect to storage, application sites, protective clothing and warning signs
• Adequate written procedures, work instructions, and other documentation.
</t>
  </si>
  <si>
    <t>3.4.5 e)</t>
  </si>
  <si>
    <t xml:space="preserve">3.4.5 e) The owner/manager shall keep a record of fertiliser usage, including types, rates, frequencies and sites of application. 
Verifiers: 
• Discussion with the owner/manager and workers
• Field observation, particularly in respect to storage, application sites, protective clothing and warning signs
• Adequate written procedures, work instructions, and other documentation.
</t>
  </si>
  <si>
    <t>Fencing</t>
  </si>
  <si>
    <t xml:space="preserve">3.5.1 </t>
  </si>
  <si>
    <t xml:space="preserve">3.5.1 Where appropriate, wildlife management and control shall be used in preference to fencing.
Verifiers: 
• Discussion with the owner/manager. 
</t>
  </si>
  <si>
    <t>3.5.2</t>
  </si>
  <si>
    <t xml:space="preserve">3.5.2 Where fences are used, alignment shall be designed to minimise impacts on access (particularly public rights of way), landscape, wildlife and historic environment sites.
Verifiers: 
• Field visits to verify alignments chosen
• Discussion with the owner/manager demonstrates an awareness of impacts of fence alignments and of the alternatives
• Documented policy or guidelines regarding any specific significant impacts
• Expert advice sought for significant one-off fencing operations.
</t>
  </si>
  <si>
    <t>Waste</t>
  </si>
  <si>
    <t>3.6.1</t>
  </si>
  <si>
    <t xml:space="preserve">3.6.1 Waste disposal shall be in accordance with current waste management legislation and regulations.
Verifiers: 
• No evidence of significant impacts from waste disposal
• Documented policy or guidelines on waste disposal including segregation, storage, recycling, return to manufacturer.
</t>
  </si>
  <si>
    <t>North: waste disposal procedure outlined in Redundant Materials Plan DGN 14.  Forest Operations, Civil Engineering and Recreation teams are each responsible for waste disposal within their areas of operation. Organisational wide Redundant Material guidance doc PP3 also seen.</t>
  </si>
  <si>
    <t>3.6.2</t>
  </si>
  <si>
    <t xml:space="preserve">3.6.2 The owner/manager shall prepare and implement a prioritised plan to manage and progressively remove redundant materials.
Verfiers: 
• Field observation
• Removal plan
• Budget.
</t>
  </si>
  <si>
    <t>N</t>
  </si>
  <si>
    <t>Minor CAR 2019.4</t>
  </si>
  <si>
    <t>Pollution</t>
  </si>
  <si>
    <t xml:space="preserve">3.7.1 The owner/manager shall adopt management practices that minimise diffuse pollution arising from woodland operations.
Verifiers: 
• Records of consultation with statutory environment protection agencies
• Field observation
• Operational plans
• Incident response plans
• Diffuse pollution risk assessment in high risk situations
• Use of biodegradable lubricants.
 </t>
  </si>
  <si>
    <t xml:space="preserve">3.7.2 Plans and equipment shall be in place to deal with accidental spillages of fuels, oils, fertilisers or other chemicals.
Verifiers: 
• Discussion with the owner/manager and relevant workers
• Appropriate equipment available in the field
• Written plans.
</t>
  </si>
  <si>
    <t>Statutory designated sites and protected species</t>
  </si>
  <si>
    <t>4.1.1 a)</t>
  </si>
  <si>
    <t xml:space="preserve">4.1.1 a) Areas and features of high conservation value having particular significance for biodiversity shall be identified by reference to statutory designations at national or regional level and/or through assessment on the ground.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</si>
  <si>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4.1.1 b)</t>
  </si>
  <si>
    <t xml:space="preserve">4.1.1 b) Adopting a precautionary approach, the identified areas, species and features of high conservation value shall be maintained and, where possible, enhanced.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</si>
  <si>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4.1.1 c)</t>
  </si>
  <si>
    <t xml:space="preserve">4.1.1 c) There shall be ongoing communication and/or consultation with statutory bodies, local authorities, wildlife trusts and other relevant organisations.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</si>
  <si>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4.1.1 d)</t>
  </si>
  <si>
    <t xml:space="preserve">4.1.1 d) Statutory designated sites shall be managed in accordance with plans agreed with nature conservation agencies, and shall be marked on maps.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</si>
  <si>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 xml:space="preserve">4.1.2 Appropriate measures shall be taken to protect identified priority species and habitats in accordance with plans agreed with nature conservation agencies. In planning and implementing measures within the WMU, the owner/manager shall take into account the geographic range and ecological requirements of priority species beyond the boundary of the WMU.
Verifiers: 
• Field observation
• Management planning documentation
• Discussion with the owner/manager.
</t>
  </si>
  <si>
    <t>Conservation of ancient semi-natural woodlands (ASNW)</t>
  </si>
  <si>
    <t>4.2.1 a)</t>
  </si>
  <si>
    <t xml:space="preserve">4.2.1 a) Ancient semi-natural woodland shall be identified by reference to published maps and/or by assessment on the ground. 
Verifiers: 
• Field observation
• Discussion with the owner/manager
• Management planning documentation including relevant forestry authority management plan and restocking plans
• Ancient woodland inventories
• Other studies
• Monitoring records.
</t>
  </si>
  <si>
    <t>4.2.1 b)</t>
  </si>
  <si>
    <t xml:space="preserve">4.2.1 b) Adopting a precautionary approach, the high conservation value of ancient semi-natural woodlands shall be maintained and, where possible, enhanced.  
Verifiers: 
• Field observation
• Discussion with the owner/manager
• Management planning documentation including relevant forestry authority management plan and restocking plans
• Ancient woodland inventories
• Other studies
• Monitoring records.
</t>
  </si>
  <si>
    <t>4.2.1 c)</t>
  </si>
  <si>
    <t xml:space="preserve">4.2.1 c) Adverse ecological impacts of pests, diseases and non-native species shall be identified and inform management.  
Verifiers: 
• Field observation
• Discussion with the owner/manager
• Management planning documentation including relevant forestry authority management plan and restocking plans
• Ancient woodland inventories
• Other studies
• Monitoring records.
</t>
  </si>
  <si>
    <t>Management of plantations on ancient woodland sites (PAWS)</t>
  </si>
  <si>
    <t>4.3.1 a)</t>
  </si>
  <si>
    <t xml:space="preserve">4.3.1 a) The owner/manager shall maintain and enhance or restore features and areas of high conservation value within plantations on ancient woodland sites.
Verifiers: 
• Management planning documentation
• Ancient woodland inventories
• Other studies
• Remnant threat analyses
• Field observation
• Discussion with the owner/manager.
</t>
  </si>
  <si>
    <t>4.3.1 b)</t>
  </si>
  <si>
    <t xml:space="preserve">4.3.1 b) The owner/manager shall:
• Identify and evaluate remnant features,
• Identify and evaluate threats,
• Adopting a precautionary approach, prioritise actions based on the level of threat and the value of remnants, and
• Implement targeted actions. 
Verifiers: 
• Management planning documentation
• Ancient woodland inventories
• Other studies
• Remnant threat analyses
• Field observation
• Discussion with the owner/manager.
</t>
  </si>
  <si>
    <t>Protection of conservation values in other woodlands and semi-natural habitats</t>
  </si>
  <si>
    <t>4.4.1 a)</t>
  </si>
  <si>
    <t xml:space="preserve">4.4.1 a) Areas, species and features of conservation value in other woodlands shall be identified. 
Verifiers: 
• Field observation
• Discussion with the owner/manager
• Management planning documentation
• Historical maps
• Monitoring records.
</t>
  </si>
  <si>
    <t>4.4.1 b)</t>
  </si>
  <si>
    <t xml:space="preserve">4.4.1 b) The identified areas, species and features of conservation value shall be maintained and where possible enhanced. 
Verifiers: 
• Field observation
• Discussion with the owner/manager
• Management planning documentation
• Historical maps
• Monitoring records.
</t>
  </si>
  <si>
    <t>Yorkshire: conservation features from the GIS are recorded on the OPS1 by the ecologist as part of the preparatory site assessments. South - contained within Forest plans and verified during site visits.  OSA operational planning includes identification and protection and GIS system contains comprehensive information to subcompartment level. Considerable heathland restoration work being undertaken, some in partnership with other agencies / landowners</t>
  </si>
  <si>
    <t>4.4.1 c)</t>
  </si>
  <si>
    <t xml:space="preserve">4.4.1 c) Adverse ecological impacts shall be identified and inform management.
Verifiers: 
• Field observation
• Discussion with the owner/manager
• Management planning documentation
• Historical maps
• Monitoring records.
</t>
  </si>
  <si>
    <t>4.4.2 a)</t>
  </si>
  <si>
    <t xml:space="preserve">4.4.2 a) Valuable small-scale semi-natural habitats that have been colonised, planted, or incorporated into the WMU, but which have retained their ecological characteristics (or have a high potential to be restored), shall be identified and enhanced, restored or treated in a manner that does not lead to further degradation of their potential for restoration.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</si>
  <si>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4.4.2 b)</t>
  </si>
  <si>
    <t xml:space="preserve">4.4.2 b) Adverse ecological impacts shall be identified and inform management.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</si>
  <si>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4.4.3</t>
  </si>
  <si>
    <t xml:space="preserve">4.4.3 Areas of semi-natural habitats shall constitute a minimum of 5% of the WMU. Where existing habitats or restored remnant features comprise less than 5% of the WMU, the owner/manager shall take action to convert other areas to more natural conditions.
Verifiers: 
• Management planning documentation
• Field observation.
</t>
  </si>
  <si>
    <t>Watershed management and erosion control</t>
  </si>
  <si>
    <t>4.5.1 a)</t>
  </si>
  <si>
    <t xml:space="preserve">4.5.1 a) Areas and features of critical importance for watershed management or erosion control shall be identified in consultation with relevant statutory bodies. 
Verifiers: 
• Records of consultation
• Management planning documentation
• Monitoring records
• Licences or consents.
</t>
  </si>
  <si>
    <t>4.5.1 b)</t>
  </si>
  <si>
    <t xml:space="preserve">4.5.1 b) Where critically important areas or features are identified, their management shall be agreed with the relevant statutory bodies.  
Verifiers: 
• Records of consultation
• Management planning documentation
• Monitoring records
• Licences or consents.
</t>
  </si>
  <si>
    <t>Maintenance of biodiversity and ecological functions</t>
  </si>
  <si>
    <t>4.6.1</t>
  </si>
  <si>
    <t xml:space="preserve">4.6.1 Natural reserves shall:
• Be located where they will deliver the greatest biodiversity benefit
• Constitute a proportion of the WMU equivalent to at least 1% of the plantation area and 5% of the semi-natural woodland area.
Verifiers: 
• Management planning documentation including maps 
• Field observation.
</t>
  </si>
  <si>
    <t>4.6.2</t>
  </si>
  <si>
    <t xml:space="preserve">4.6.2 Long-term retentions and/or areas managed under lower impact silvicultural systems (LISS) shall constitute a minimum of 1% of the WMU. Where this is impracticable, an additional minimum 1% of natural reserve shall be identified.
Verifiers: 
• Management planning documentation including maps
• Field observation.
</t>
  </si>
  <si>
    <t>4.6.3</t>
  </si>
  <si>
    <t xml:space="preserve">4.6.3 The owner/manager shall plan and take action to maintain continuity of veteran tree habitat by:
• Keeping existing veteran trees, and
• Managing or establishing suitable trees to eventually take the place of existing veterans.
Verifiers: 
• Field observation
• Harvesting contracts
• Discussion with the owner/manager and workers
• If there is a conflict with safety, the issues have been documented
• Management planning documentation.
</t>
  </si>
  <si>
    <t>4.6.4 a)</t>
  </si>
  <si>
    <t xml:space="preserve">4.6.4 a) The owner/manager shall plan and take action to accumulate a diversity of both standing and fallen deadwood over time in all wooded parts of the WMU, including felled areas. 
• Field observation
• Harvesting contracts
• Discussion with the owner/manager and workers
• If there is a conflict with safety or woodland health, the issues have been documented
• Management planning documentation.
</t>
  </si>
  <si>
    <t>4.6.4 b)</t>
  </si>
  <si>
    <t xml:space="preserve">4.6.4 b) The owner/manager shall identify areas where deadwood is likely to be of greatest nature conservation benefit, and shall plan and take action to accumulate large dimension standing and fallen deadwood and deadwood in living trees in those areas. 
• Field observation
• Harvesting contracts
• Discussion with the owner/manager and workers
• If there is a conflict with safety or woodland health, the issues have been documented
• Management planning documentation.
</t>
  </si>
  <si>
    <t>Maintenance of local native seed sources</t>
  </si>
  <si>
    <t>4.7.1 a)</t>
  </si>
  <si>
    <t xml:space="preserve">4.7.1 a) In woodlands identified in sections 4.1-4.4, where appropriate and possible, owners/managers shall use natural regeneration or planting stock from parental material growing in the local native seed zone (native species). 
Verifiers: 
• Seed and plant supply invoices and other relevant records
• Evidence of efforts to identify planting stock from source-identified stands in the local native seed zone.
</t>
  </si>
  <si>
    <t>4.7.1 b)</t>
  </si>
  <si>
    <t xml:space="preserve">4.7.1 b) In ancient and other semi-natural woodland, where natural regeneration is insufficient, planting stock from ‘source-identified’ stands in the local native seed zone shall be used if it is available. If timber quality is an objective of the planting, the use of stock deriving from selected stands within the local native seed zone shall be considered appropriate. 
Verifiers: 
• Seed and plant supply invoices and other relevant records
• Evidence of efforts to identify planting stock from source-identified stands in the local native seed zone.
</t>
  </si>
  <si>
    <t>Cultural and historical features/sites</t>
  </si>
  <si>
    <t>4.8.1</t>
  </si>
  <si>
    <t xml:space="preserve">4.8.1 Through engagement with the relevant statutory historic environment agencies, local people and other interested parties, and using other relevant sources of information, the owner/manager shall:
• Identify sites and features of special cultural and historical significance,
• Assess their condition, and
• Adopting a precautionary approach, devise and implement measures to maintain and/or enhance them.
Verifiers: 
• Any known features mapped and/or documented
• Discussion with the owner/manager demonstrates rationale for management of relevant sites
• Records of consultation with statutory bodies, local authorities and interest groups to identify features
• Documented plans.
</t>
  </si>
  <si>
    <t>Game and fisheries management</t>
  </si>
  <si>
    <t>4.9.1</t>
  </si>
  <si>
    <t xml:space="preserve">4.9.1 Game rearing and release, shooting and fishing shall be carried out in accordance with the spirit of codes of practice produced by relevant organisations.
Verifiers: 
• Field observation
• Relevant permissions and leases
• Discussion with the owner/manager/responsible person demonstrates awareness of the law and good practice
• Discussion with interested parties
• Permissions from statutory bodies where these are required
• Membership of sporting and conservation organisation.
</t>
  </si>
  <si>
    <t>Woodland access and recreation including traditional and permissive use rights</t>
  </si>
  <si>
    <t>5.1.1 a)</t>
  </si>
  <si>
    <t xml:space="preserve">5.1.1 a) Existing permissive or traditional uses of the woodland shall be identified and sustained except when such uses can be shown to threaten the integrity of the woodland or the achievement of the objectives of management. 
Verifiers: 
• Documentation or maps of all existing permissive and traditional uses of the woodland
• Discussion with interested parties
• Field observation of public rights of way
• Evidence presented to justify any restriction of permissive or traditional uses.
</t>
  </si>
  <si>
    <t>5.1.1 b)</t>
  </si>
  <si>
    <t xml:space="preserve">5.1.1 b) A precautionary approach shall be adopted in relation to water supplies.  
Verifiers: 
• Documentation or maps of all existing permissive and traditional uses of the woodland
• Discussion with interested parties
• Field observation of public rights of way
• Evidence presented to justify any restriction of permissive or traditional uses.
</t>
  </si>
  <si>
    <t>5.1.2 a)</t>
  </si>
  <si>
    <t xml:space="preserve">5.1.2 a) There shall be provision for some public access subject only to limited exemptions.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</si>
  <si>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5.1.2 b)</t>
  </si>
  <si>
    <t xml:space="preserve">5.1.2 b) Where there is a special demand for further public access for the purpose of environmental education, the owner/manager shall make reasonable efforts to meet this demand.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</si>
  <si>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Minimising adverse impacts</t>
  </si>
  <si>
    <t xml:space="preserve">5.2.1 The owner/manager shall mitigate the risks to public health and safety and other negative impacts of woodland operations on local people.
Verifiers: 
• No evidence of legal non-compliance
• Evidence that complaints have been dealt with constructively
• Documented evidence that owners/managers have considered actual and potential impacts of operations on local people and interest groups and have taken steps to mitigate them
• Use of risk assessment and site management with safety signs and diversions around active operational sites.
</t>
  </si>
  <si>
    <t>Obs 2019.5</t>
  </si>
  <si>
    <t>2020 Email from Technical Recreation Advisor (Jo Mason) 28/10/20 demonstrating fail to safe system for south FD. Internal audit evidence seen - recreation staff at Whinlatter and Kielder Castle-  formal system in place with schedule for inspections and all aware of the procedures. Copy of schedule on file. Longer term aim national roll of GIS facilities inspection system coordiinated with revised PP</t>
  </si>
  <si>
    <t xml:space="preserve">5.2.2 The owner/manager shall respond constructively to complaints, seek to resolve grievances through engagement with complainants in the first instance, and follow established legal process should this become necessary.
Verifiers: 
• Discussion with interested parties
• A complaints process
• A public contact point.
</t>
  </si>
  <si>
    <t>Rural economy</t>
  </si>
  <si>
    <t xml:space="preserve">5.3.1 The owner/manager shall promote the integration of woodlands into the local economy by:
• Making the best use of the woodland’s potential products and services consistent with other objectives.
• Providing local people with equitable opportunities for employment and to supply goods and services.
Verifiers: 
Evidence of:
• Local or specialist market opportunities
• Promoting and encouraging enterprises to strengthen and diversify the local economy
• Provision for local employment and suppliers.
</t>
  </si>
  <si>
    <t>Health and safety</t>
  </si>
  <si>
    <t>5.4.1 a)</t>
  </si>
  <si>
    <t xml:space="preserve">5.4.1 a) There shall be:
• Compliance with health and safety legislation
• Conformance with associated codes of practice
• Conformance with FISA guidance.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</si>
  <si>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ref Obs 2019.6 under 5.4.1c</t>
  </si>
  <si>
    <t>5.4.1 b)</t>
  </si>
  <si>
    <t xml:space="preserve">5.4.1 b) There shall be contingency plans for any accidents.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</si>
  <si>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5.4.1 c)</t>
  </si>
  <si>
    <t xml:space="preserve">5.4.1 c) There shall be appropriate competency.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</si>
  <si>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Obs 2019.6</t>
  </si>
  <si>
    <t>S1 Nov 2020 Revised PCM with revision check in place August 2019 including provision for checking refresher training due within the contract period. Seen in use during audit; however one example of PCM seen during audit ( Rabbit Crag) the section relating to refresher training had not been completed.  Checks of competence certificates indicated that all were in date so no non-compliance but Obs to remain open for checking at S2 audit.</t>
  </si>
  <si>
    <t>Training and continuing development</t>
  </si>
  <si>
    <t xml:space="preserve">5.5.1 All workers shall have appropriate qualifications, training and/or experience to carry out their roles in conformance to the requirements of this standard, unless working under proper supervision if they are currently undergoing training.
Verifiers: 
• Copies of appropriate certificates of competence
• Discussion with workers
• System to ensure that only workers who are appropriately trained or supervised work in the woodland
• No evidence of workers without relevant training, experience or qualifications working in the woodland
• Documented training programme for employees
• Training records for all employees.
</t>
  </si>
  <si>
    <t>5.5.2 The owner/manager of large enterprises shall promote training, and encourage and support new recruits to the industry.
Verifiers: 
• Documented policy
• Involvement with industry bodies promoting training, including FISA
• Records of training sessions, provision of sites for training, subsidies for training courses.</t>
  </si>
  <si>
    <t>Workers’ rights</t>
  </si>
  <si>
    <t>5.6.1 a)</t>
  </si>
  <si>
    <t>5.6.1 a) There shall be compliance with workers’ rights legislation, including equality legislation. 
Verifiers: 
• Discussion with workers
• Documented policies.</t>
  </si>
  <si>
    <t>5.6.1 b)</t>
  </si>
  <si>
    <t>5.6.1 b) Workers shall not be deterred from joining a trade union or employee association.
Verifiers: 
• Discussion with workers
• Documented policies.</t>
  </si>
  <si>
    <t>5.6.1 c)</t>
  </si>
  <si>
    <t>5.6.1 c) Direct employees shall be permitted to negotiate terms and conditions, including grievance procedures, collectively should they so wish. 
Verifiers: 
• Discussion with workers
• Documented policies.</t>
  </si>
  <si>
    <t>5.6.1 d)</t>
  </si>
  <si>
    <t>5.6.1 d) Workers shall have recourse to mechanisms for resolving grievances which meet the requirements of statutory codes of practice. 
Verifiers: 
• Discussion with workers
• Documented policies.</t>
  </si>
  <si>
    <t>5.6.1 e)</t>
  </si>
  <si>
    <t>5.6.1 e) Wages paid to workers shall meet or exceed the statutory national living wage. 
Verifiers: 
• Discussion with workers
• Documented policies.</t>
  </si>
  <si>
    <t>Insurance</t>
  </si>
  <si>
    <t>5.7.1</t>
  </si>
  <si>
    <t>5.7.1 The owner/manager and workers shall be covered by adequate public liability and employer’s liability insurance.
Verifiers: 
• Insurance documents
• Self-insurance with a policy statement.</t>
  </si>
  <si>
    <t>English Name</t>
  </si>
  <si>
    <t>ü</t>
  </si>
  <si>
    <t>Oriental Spruce</t>
  </si>
  <si>
    <t>Picea orientalis</t>
  </si>
  <si>
    <t>Cedar of Lebanon</t>
  </si>
  <si>
    <t>Cedrus Libani</t>
  </si>
  <si>
    <t>Atlas Cedar</t>
  </si>
  <si>
    <t>Cedrus atlantica</t>
  </si>
  <si>
    <t>Austrian Pine</t>
  </si>
  <si>
    <t>Pinus nigra var austriaca</t>
  </si>
  <si>
    <t>Bishop's Pine</t>
  </si>
  <si>
    <t>Pinus muricata</t>
  </si>
  <si>
    <t>European Larch</t>
  </si>
  <si>
    <t>Larix decidua</t>
  </si>
  <si>
    <t>Japanese Cedar</t>
  </si>
  <si>
    <t>Cryptomeria</t>
  </si>
  <si>
    <t>Leyland cypress</t>
  </si>
  <si>
    <t>Cupressus x leylandii</t>
  </si>
  <si>
    <t>Lodgepole Pine</t>
  </si>
  <si>
    <t>Pinus contorta</t>
  </si>
  <si>
    <t>Macedonian Pine</t>
  </si>
  <si>
    <t>Pinus peuce</t>
  </si>
  <si>
    <t>Maritime Pine</t>
  </si>
  <si>
    <t>Pinus pinaster</t>
  </si>
  <si>
    <t>Monterey Pine</t>
  </si>
  <si>
    <t>Pinus radiata</t>
  </si>
  <si>
    <t>Mountain Pine</t>
  </si>
  <si>
    <t>Pinus mugo</t>
  </si>
  <si>
    <t>Nordmann Fir</t>
  </si>
  <si>
    <t>Abies nordmanniana</t>
  </si>
  <si>
    <t>Ponderosa Pine</t>
  </si>
  <si>
    <t>Pinus ponderosa</t>
  </si>
  <si>
    <t>Serbian Spruce</t>
  </si>
  <si>
    <t>Picea omorika</t>
  </si>
  <si>
    <t>Weymouth Pine</t>
  </si>
  <si>
    <t>Pinus strobus</t>
  </si>
  <si>
    <t>Yew</t>
  </si>
  <si>
    <t>Taxus baccata</t>
  </si>
  <si>
    <t>Birch</t>
  </si>
  <si>
    <t>Betula spp.</t>
  </si>
  <si>
    <t xml:space="preserve">Nothofagus spp </t>
  </si>
  <si>
    <t>Nothofagus spp</t>
  </si>
  <si>
    <t xml:space="preserve">Aspen </t>
  </si>
  <si>
    <t>Populus tremuloides</t>
  </si>
  <si>
    <t>Bird Cherry</t>
  </si>
  <si>
    <t>Prunus padus</t>
  </si>
  <si>
    <t xml:space="preserve">Poplar </t>
  </si>
  <si>
    <t>Populus spp</t>
  </si>
  <si>
    <t xml:space="preserve">Walnut </t>
  </si>
  <si>
    <t>Juglans spp</t>
  </si>
  <si>
    <t>Eucalyptus spp</t>
  </si>
  <si>
    <t>Lime spp</t>
  </si>
  <si>
    <t>Tilia spp</t>
  </si>
  <si>
    <t>Holly spp</t>
  </si>
  <si>
    <t>Ilex spp</t>
  </si>
  <si>
    <t>Red Oak</t>
  </si>
  <si>
    <t>Quercus rubra</t>
  </si>
  <si>
    <t>Shagbark Hickory</t>
  </si>
  <si>
    <t>Carya ovata</t>
  </si>
  <si>
    <t>Tulip Tree</t>
  </si>
  <si>
    <t>Liriodendron tulipifera</t>
  </si>
  <si>
    <t>Turkey oak</t>
  </si>
  <si>
    <t>Quercus cerris</t>
  </si>
  <si>
    <t>Whitebeam</t>
  </si>
  <si>
    <t>Sorbus subg.Aria</t>
  </si>
  <si>
    <t>Wild service tree</t>
  </si>
  <si>
    <t>Sorbus torminalis</t>
  </si>
  <si>
    <t>Rowan</t>
  </si>
  <si>
    <t>Sorbus aucuparia</t>
  </si>
  <si>
    <t xml:space="preserve">Enquired, no changes from last years audit. </t>
  </si>
  <si>
    <t>Organogram seen, identifying central function - at National Office the Chief Executive Officer is supported by a Chief Operating Officer and functional Directors ( Foresty / Recreation and Public Affairs / Investments etc)</t>
  </si>
  <si>
    <t xml:space="preserve">Document above checked, no changes from last years audit. </t>
  </si>
  <si>
    <t>No changes since MA, though a new Forestry England Improvement system has been initiated and will be reflected in Strategic Plan revisions.</t>
  </si>
  <si>
    <t>Management review is undertaken via business planning.  A three yearly audit of procedures is undertaken at each District.</t>
  </si>
  <si>
    <t>An internal audit programme is in place, with auditing undertaken by the Lead Planning Manager, who is a qualified Lead Auditor.  Audits are based on ISO 9001</t>
  </si>
  <si>
    <t>No changes since MA.  2019 / 20 and 2020-2021 programmes seen.</t>
  </si>
  <si>
    <t>Systems are in place ensure all the above are addressed, with the various Directors holding responsibility as relevant.  A centralised documentation system is in place, which is subject to management review at National Office level.  Complaints are managed at District level and checked via internal audit.  Dedicated staff provide updates on statutory and regulatory requirements and compliance checked via internal audit.  The Lead Planning Manager is responsible for evaluating corrective actions, internal audit planning and evaluation of results.</t>
  </si>
  <si>
    <t xml:space="preserve">No change from MA.  2019/20 internal audit programme included a review of forest plan structure across all Districts and Operational audit of North and West Districts.  2020 / 21 programme will focus on East and Central Districts. Examples of evaluation of corrective actions / results of internal audits provided - some used to close out MA corrective actions and close out / update MA Observations. </t>
  </si>
  <si>
    <t>Central Forest District</t>
  </si>
  <si>
    <t>01’ 12” west  53’ 09” north</t>
  </si>
  <si>
    <t>Roundwood (logs)</t>
  </si>
  <si>
    <t>HCV 1/2</t>
  </si>
  <si>
    <t>East Forest District</t>
  </si>
  <si>
    <t>00’ 24” east 52’ 42” north</t>
  </si>
  <si>
    <t>North Forest District</t>
  </si>
  <si>
    <t>02’ 20” west 54’ 57” north</t>
  </si>
  <si>
    <t>Yorkshire Forest District</t>
  </si>
  <si>
    <t>00’ 45” west 54’ 10” north</t>
  </si>
  <si>
    <t>MA 2019</t>
  </si>
  <si>
    <t>South Forest District</t>
  </si>
  <si>
    <t>01’ 37” west 50’ 53” north</t>
  </si>
  <si>
    <t>West Forest District</t>
  </si>
  <si>
    <t>02’ 29” west  51’ 45” north</t>
  </si>
  <si>
    <t>The National Arboreta (Westonbirt)</t>
  </si>
  <si>
    <t>02’ 25” west 51’ 26” north</t>
  </si>
  <si>
    <t>Sampling methodology : PEFC™</t>
  </si>
  <si>
    <t>drafted by:</t>
  </si>
  <si>
    <t>MR</t>
  </si>
  <si>
    <t xml:space="preserve">Approved </t>
  </si>
  <si>
    <t>Reference</t>
  </si>
  <si>
    <t>FM PEFC ST 1002 2010 Group FM Certification &amp; IAF Mandatory Document for the Certification of Multiple Sites Based on Sampling – IAF MD 1:2007</t>
  </si>
  <si>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</si>
  <si>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</si>
  <si>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</si>
  <si>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</si>
  <si>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</si>
  <si>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</si>
  <si>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In Groups, sets of FMUs which are new at Surveillance should be sampled at MA rate (hence separate set below).</t>
  </si>
  <si>
    <t>When the organization has a hierarchical system of branches (e.g. head (central) office, national offices, regional offices, local branches), the sampling model for initial audit as defined in Step B below applies to each level.</t>
  </si>
  <si>
    <t xml:space="preserve">STEP A </t>
  </si>
  <si>
    <t>Calculate Risk</t>
  </si>
  <si>
    <t>STEP B</t>
  </si>
  <si>
    <t>Calculate no. of sites to visit</t>
  </si>
  <si>
    <t>STEP C</t>
  </si>
  <si>
    <t>Decide which sites to visit</t>
  </si>
  <si>
    <t>Summary Table</t>
  </si>
  <si>
    <t>No FMUs</t>
  </si>
  <si>
    <t>Total FMUs to sample</t>
  </si>
  <si>
    <t>STEP A</t>
  </si>
  <si>
    <t>Risk Factor</t>
  </si>
  <si>
    <t>Comment</t>
  </si>
  <si>
    <t>Score (High, Low, Medium)</t>
  </si>
  <si>
    <t>The size of the sites and number of employees (eg. more than 50 employees on a site)</t>
  </si>
  <si>
    <t>Big size company</t>
  </si>
  <si>
    <t>low</t>
  </si>
  <si>
    <t>The complexity or risk level of the activity and of the management system;</t>
  </si>
  <si>
    <t>complex management system</t>
  </si>
  <si>
    <t>Variations in working practices(eg. shift working);</t>
  </si>
  <si>
    <t>Medium variation in working practices - different contractors at each site, different types of forest</t>
  </si>
  <si>
    <t>Medium</t>
  </si>
  <si>
    <t>Variations in activities undertaken;</t>
  </si>
  <si>
    <t>See above : Med</t>
  </si>
  <si>
    <t>medium</t>
  </si>
  <si>
    <t>Significance and extent of aspects and associated impacts for environmental management systems (EMS)</t>
  </si>
  <si>
    <t>medium impact management</t>
  </si>
  <si>
    <t>Records of complaints and other relevant aspects of corrective and preventive action</t>
  </si>
  <si>
    <t>no complaints received and relatively few CARs from previous audit</t>
  </si>
  <si>
    <t>Low</t>
  </si>
  <si>
    <t>Multinational?</t>
  </si>
  <si>
    <t>all in one country</t>
  </si>
  <si>
    <t>Results of internal audits and management review</t>
  </si>
  <si>
    <t>TOTAL</t>
  </si>
  <si>
    <t>Risk</t>
  </si>
  <si>
    <t>no. FMUs</t>
  </si>
  <si>
    <t>Surv</t>
  </si>
  <si>
    <t>Low Risk</t>
  </si>
  <si>
    <t>Where the management system has proved to be effective over a period of three years formula at RA can be 0.8* SQRT</t>
  </si>
  <si>
    <t>Medium Risk</t>
  </si>
  <si>
    <t>High Risk</t>
  </si>
  <si>
    <t>Sites added at Surveillance:</t>
  </si>
  <si>
    <t>Decide which sites to visit based on the following factors:</t>
  </si>
  <si>
    <t>Results of internal site audits and management reviews or previous certification audits;</t>
  </si>
  <si>
    <t>Records of complaints and other relevant aspects of corrective and preventive action;</t>
  </si>
  <si>
    <t>Significant variations in the size of the sites;</t>
  </si>
  <si>
    <t>Variations in shift patterns and work procedures;</t>
  </si>
  <si>
    <t>Complexity of the management system and processes conducted at the sites;</t>
  </si>
  <si>
    <t>Modifications since the last certification audit;</t>
  </si>
  <si>
    <t>Maturity of the management system and knowledge of the organization;</t>
  </si>
  <si>
    <t>Environmental issues and extent of aspects and associated impacts for environmental Management Systems (EMS);</t>
  </si>
  <si>
    <t xml:space="preserve">Differences in culture, language and regulatory requirements; </t>
  </si>
  <si>
    <t>Geographical dispersion.</t>
  </si>
  <si>
    <t>any outsourcing of any activities included in the scope of the management system;</t>
  </si>
  <si>
    <t>the risks associated with the products, processes or activities of the organization;</t>
  </si>
  <si>
    <t>whether audits are combined, joint or integrated.</t>
  </si>
  <si>
    <t>620, Bristol Business Park, Winterbourne, Bristol, BS16 1EJ</t>
  </si>
  <si>
    <t>United Kingdom</t>
  </si>
  <si>
    <t>PEFC FM</t>
  </si>
  <si>
    <t>100% PEFC certified</t>
  </si>
  <si>
    <t>Roundwood- Sawlogs and veneer logs, Pulpwood, Chips and particles, Wood residues, Other industrial roundwood</t>
  </si>
  <si>
    <t>1010, 1020, 1030, 1040, 1050</t>
  </si>
  <si>
    <t>1,3</t>
  </si>
  <si>
    <t>Venison</t>
  </si>
  <si>
    <t>no</t>
  </si>
  <si>
    <t>State Forest</t>
  </si>
  <si>
    <t>Neville Geddes</t>
  </si>
  <si>
    <t>+44 (0)300 067 4221</t>
  </si>
  <si>
    <t>www.forestryengland.uk</t>
  </si>
  <si>
    <t>Multi-site</t>
  </si>
  <si>
    <t>Forest owner (state forest)</t>
  </si>
  <si>
    <t>Forestry England - see Annex 7 for individual FMU names</t>
  </si>
  <si>
    <t xml:space="preserve">N/A </t>
  </si>
  <si>
    <t>See Tab A7</t>
  </si>
  <si>
    <t>Government</t>
  </si>
  <si>
    <t>Public</t>
  </si>
  <si>
    <t>State - owned forest</t>
  </si>
  <si>
    <t>SSSI, NNR, SPA, SAC, PAWS, ASNW, RAMSAR</t>
  </si>
  <si>
    <t>Mixed Indigenous and exotic</t>
  </si>
  <si>
    <t xml:space="preserve">See Annex 3 </t>
  </si>
  <si>
    <t>S2 2021</t>
  </si>
  <si>
    <t>4-7 October 2021</t>
  </si>
  <si>
    <t>Rebecca Haskell (Lead) Carol Robertson (auditor)</t>
  </si>
  <si>
    <t>m/ f: c. 675 male, 474 female, 1078 unknown</t>
  </si>
  <si>
    <t xml:space="preserve">Roundwood, firewood, fencing, fuelwood, venison, Christmas trees Standing / Roadside / Delivered </t>
  </si>
  <si>
    <t>CARs from S2</t>
  </si>
  <si>
    <r>
      <t xml:space="preserve">29/7/19 closing meeting root cause analysis undertaken and corrective action proposed by client. </t>
    </r>
    <r>
      <rPr>
        <b/>
        <sz val="11"/>
        <rFont val="Cambria"/>
        <family val="1"/>
      </rPr>
      <t xml:space="preserve">S1 Nov 2020 </t>
    </r>
    <r>
      <rPr>
        <sz val="11"/>
        <rFont val="Cambria"/>
        <family val="1"/>
      </rPr>
      <t>Woodland management plan complete and informally approved by FS but to to illness in FS formal approval delayed.  The woodland plan covers  the management of the woodland, a plan covering the wider estate is still in the process of being drafted. Obs to remain open as management planning not yet complete but interim thinning plan still in date until the end of 2020. Progress to be checked at S2 audit.</t>
    </r>
    <r>
      <rPr>
        <sz val="11"/>
        <rFont val="Cambria"/>
        <family val="1"/>
      </rPr>
      <t xml:space="preserve">  </t>
    </r>
    <r>
      <rPr>
        <b/>
        <sz val="11"/>
        <rFont val="Cambria"/>
        <family val="1"/>
      </rPr>
      <t xml:space="preserve">S2 Oct 2021 </t>
    </r>
    <r>
      <rPr>
        <sz val="11"/>
        <rFont val="Cambria"/>
        <family val="1"/>
      </rPr>
      <t>Westonbirt Forest Design Plan completed and available on FE website - checked by auditor</t>
    </r>
  </si>
  <si>
    <t>A tagged single fallow deer carcass from Cannock Chase Deer Larder was sold to a member of the public and several tagged carcasses were seen in the Santon Downham deer larder which were destined for private sale. The venison tag includes a Chain of Custody ‘Segregation Mark’ which could cause confusion if sold direct to a final customer with the tag in place</t>
  </si>
  <si>
    <t>S2 tab 7.7.1</t>
  </si>
  <si>
    <t>Central District: Wardley South Wood Inspected Gateway 3 form Section 10 PCM Notes and Actions Environment &amp; Wildlife no mention of raptors nests.  Inspected Precommencement map which illustrated No Go area due to presence of raptors. During the operations further raptor nests were identified which resulted in a suspension of the work for the nest period. No additional information was supplied by the Beat forester to confirm the contractor was updated with this information and record of the stop.  Interview held with forwarder who has recently recommenced working on the site, who demonstrated awareness of raptor presence.  Raised as observation to ensure all site information is included in PCM form.</t>
  </si>
  <si>
    <t>Central District: At Wardley South Wood following harvesting operations vehicle ruts were noted on the forwarder track filling with pools of water and liquid mud .  Thinning operations had recently recommenced after period of Stop due to the identification of raptors nests earlier in the season.  There was no forwarder on site which had low availability of brash as the crop was mainly Chalara infected ash.  In light of the lack of forwarder this has been raised as an observation as if not addressed when the forwarder returns to site it could lead to a non-compliance.</t>
  </si>
  <si>
    <t xml:space="preserve">Central District: FE Gateway 2 form was inspected for Wakerly wood.  Under safety section question “COSHH Assessment available” N/A had been ticked.  As part of the felling instruction urea was applied to the cut stumps. However at neighbouring Wardley woodland clearfell with urea application, the same forest manager had completed the FE Gateway 2 form confirming COSHH assessment available and the documents location. The failure to correctly confirm COSHH requirement at Wakerly Woods has been raised as an observation as the Beat forester had correctly noted a COSHH was required &amp; the location of this document at Wardley woodland.  The lack of consistency of recording information could lead to a future non-compliance. </t>
  </si>
  <si>
    <t>East District - at High Ash Didlington there was no equipment to deal with spillages available on the grader and at Pleasant Farm there was no equipment to deal with spillages available on the tracked post driver.</t>
  </si>
  <si>
    <t>The organisation shall ensure that plans and equipment shall be in place to deal with accidental spillages of fuels, oils, fertilisers and other chemicals</t>
  </si>
  <si>
    <r>
      <t xml:space="preserve">Central District: </t>
    </r>
    <r>
      <rPr>
        <sz val="10"/>
        <rFont val="Cambria"/>
        <family val="1"/>
      </rPr>
      <t>Natural Reserve information supplied by planning forester was found to be non-compliant. AWS (&amp; PAWS) designated as NR 4.09% and 0.92% of secondary woodland sites designated as NR</t>
    </r>
    <r>
      <rPr>
        <sz val="11"/>
        <rFont val="Calibri"/>
        <family val="2"/>
      </rPr>
      <t xml:space="preserve">. </t>
    </r>
  </si>
  <si>
    <t>The organisation shall ensure Natural reserves constitute a proportion of the WMU equivalent to at least 1% of the plantation area and 5% of the semi-natural woodland area.</t>
  </si>
  <si>
    <t>The organisation shall ensure that there shall be compliance with health and safety legislation, conformance with associated codes of practice and conformance with FISA guidance</t>
  </si>
  <si>
    <t xml:space="preserve">UKWAS 3.7.2 </t>
  </si>
  <si>
    <t>UKWAS 4.6.1</t>
  </si>
  <si>
    <t xml:space="preserve">UKWAS 5.4.1a </t>
  </si>
  <si>
    <t xml:space="preserve">UKWAS 3.4.3 </t>
  </si>
  <si>
    <t>UKWAS 3.2.1b</t>
  </si>
  <si>
    <t xml:space="preserve">UKWAS 3.1.3 </t>
  </si>
  <si>
    <t>No 2021.5 as FSC only</t>
  </si>
  <si>
    <t xml:space="preserve">Percentage calculation would appear to have used the wrong denominator so meeting with district staff to go through the process. </t>
  </si>
  <si>
    <t>The longer aim is to have an automatic report with the Forester web GIS system to carry out the calculation automatically rather than the current system where the figures need to extracted and manually calculated.</t>
  </si>
  <si>
    <r>
      <t xml:space="preserve">S1 Nov 2020 </t>
    </r>
    <r>
      <rPr>
        <sz val="11"/>
        <rFont val="Cambria"/>
        <family val="1"/>
      </rPr>
      <t>Revised PCM with revision check in place August 2019 including provision for checking refresher training due within the contract period. Seen in use during audit; however one example of PCM seen during audit ( Rabbit Crag) the section relating to refresher training had not been completed.  Checks of competence certificates indicated that all were in date so no non-compliance but Obs to remain open for checking at S2 audit.</t>
    </r>
    <r>
      <rPr>
        <b/>
        <sz val="11"/>
        <rFont val="Cambria"/>
        <family val="1"/>
      </rPr>
      <t xml:space="preserve"> S2 Oct 2021</t>
    </r>
    <r>
      <rPr>
        <sz val="11"/>
        <rFont val="Cambria"/>
        <family val="1"/>
      </rPr>
      <t xml:space="preserve"> checks made and no non-compliance noted.</t>
    </r>
  </si>
  <si>
    <t>Over the last three internal audit there have not been any FM or civil engineering machinery working at the districts visited, which has probably lead to operators not being fully aware of the standards required standard</t>
  </si>
  <si>
    <t>At future internal audits look to positively include machinery other than harvesting machinery.</t>
  </si>
  <si>
    <t>4 - 7 October 2021</t>
  </si>
  <si>
    <t>4/10/21 Opening meeting attended by Rebecca Haskell - Lead Auditor  (RMH), Carol Robertson - Auditor (CR), Andrew Grundy (Soil Association), Ian Rowland ( Soil Association), Forestry England - National Team James Simpson – Director of Operations, Neville Geddes – Planning and Environment Manager, Alexis Lintott – Guidance Officer, Andrew Stringer – Head of Environment. Central District  Paddy Harrop – FMD Central, Richard Topley – Ops Manager Laura Ward – HR Business Partner Jo Atkinson – Head of Recreation Andy Powers – Head of Land Management East District Alex Brearley – FMD East Richard Brooke – Planning and Environment Manager John Bruce – Head of Land Management Gareth Jones – Ops Manager (Harvesting) Rachel Riley – Ops Manager (Establishment) Neil Kellet – Business Manager Naomi Smith – Graduate Trainee</t>
  </si>
  <si>
    <t>4/10/21Audit: Review of documentation, staff interviews</t>
  </si>
  <si>
    <t>4/10/21 Site Visit Kings ( E England RMH)</t>
  </si>
  <si>
    <t>5/10/21 Site visit Shouldham Warren, High Ash, Thetford Rugby Club, Lynford (E England RMH)</t>
  </si>
  <si>
    <t>6/10/21 Site visit Pleasant Farm, Jeskyns Community Woodland (E England RMH)</t>
  </si>
  <si>
    <t>7/10/21 Site visit Santon Downham (E England RMH)</t>
  </si>
  <si>
    <t>4/10/21 Central District CR: Sherwood pine office Introduction to District, AM Inspection of deer larder, inspection of venison sales documentation, interviews with wildlife rangers and wildlife manager, inspection of first aid equipment as well as deer impact assessments; PM Land agents East District &amp; West district title deeds and lease agreements, Business Support officer complaints and training records. Site visit to Birklands: Beat Forester and Beat supervisor, viewed ancient tree management, birch thinning, Management of open space for bird and lepidoptera.</t>
  </si>
  <si>
    <t>5/10/21 Central District CR: Fineshade office review of documentation.  Site visit to Wardley Wood active Clearfell and thinning operations in PAWS. Interview with forwarder and harvester operators inspected first aid and spill kit.  Wakely Wood site visit to recommencement of thinning operations following stop due to raptor nests, interview with harvester operator inspected first aid and spill kits.</t>
  </si>
  <si>
    <t>6/10/21 Central Region CR: Cannock Chase office AM Review of Central District EcoOnline register of accidents and environmental incidents with Strategic Planning, Safety and Establishment Manager. Visit to chemical store with chemical store manager and waste storage facility.  PM review of documentation and site visit with Establishment forester and Best forester to planting contract. Interview with planting contractor.  Site visit to 2019/20 strip felling &amp; establishment. Interview with mountain biker. Interview with District recreation manager on range of access and volunteer programmes including partnership project to extend mountain bike routes forming part of Commonwealth Games 2022.</t>
  </si>
  <si>
    <t>7/10/21 Central District CR: Delamere office review of documentation for &amp; site visit to construction of new footpath and proposed section of new forest road with District Civil Engineer &amp; Civil engineer.  Interview with construction site supervisor.  Interview with District Ecologist regarding pre-ops assessments and BEat forester regarding felling for footpath. Visit to recently opened new visitor centre with the Visitor centre manager.</t>
  </si>
  <si>
    <t>7/10/21 Auditors meeting</t>
  </si>
  <si>
    <t>7/10/21 Closing meeting attended by Rebecca Haskell - Lead Auditor  (RMH), Carol Robertson - Auditor (CR), Andrew Grundy (Soil Association), Ian Rowland ( Soil Association), Forestry England - National Team  Neville Geddes – Planning and Environment Manager, Alexis Lintott – Guidance Officer, Andrew Stringer – Head of Environment. Central District  Paddy Harrop – FMD Central, Richard Topley – Ops Manager,  Richard Brooke – Planning and Environment Manager John Bruce – Head of Land Management,  Rachel Riley – Ops Manager (Establishment) Neil Kellet – Business Manager Naomi Smith – Graduate Trainee Gareth Jones – Ops Manager (Harvesting) East.</t>
  </si>
  <si>
    <r>
      <t>Any deviation from the audit plan and their reasons? N</t>
    </r>
    <r>
      <rPr>
        <sz val="11"/>
        <rFont val="Cambria"/>
        <family val="1"/>
      </rPr>
      <t xml:space="preserve"> </t>
    </r>
  </si>
  <si>
    <r>
      <t>Any significant issues impacting on the audit programme N</t>
    </r>
    <r>
      <rPr>
        <sz val="11"/>
        <rFont val="Cambria"/>
        <family val="1"/>
      </rPr>
      <t xml:space="preserve"> </t>
    </r>
  </si>
  <si>
    <t>Summary of person days including time spent on preparatory work, actual audit days, consultation and report writing (excluding travel to the region) 13 days</t>
  </si>
  <si>
    <t xml:space="preserve"> Rebecca Haskell (Lead Auditor) , BSc Agricultural and Food Marketing, MSc Forestry, CMIOSH.  30 years experience working in UK Forestry / Woodland Management in both state and charitable sectors, inlcuding several years as H&amp;S Manager for a woodland conservation charity. She has been auditing for Soil Association since 2012.</t>
  </si>
  <si>
    <t xml:space="preserve">2) Carol Robertson (CR Auditor) BSc. MSc, MCIEEM, MICFor:  Carol has over 20 years experience in native woodland management and creation in Scotland as well as the delivery of a number of Agency and Private sector contracts focusing on PAWS restoration, woodland catchment plans and WIAT. </t>
  </si>
  <si>
    <t xml:space="preserve">The following criteria were assessed: UKWAS Section 1 Legal Compliance and UKWAS Conformance and Section 3 Woodland Operations
Plus any indicators where existing CAR
Plus any indicators where non-compliance observed during audit
Plus following criteria as applicable: a) Plantations larger than 10 000 ha: UKWAS indicators 1.1.4 a) &amp; b), 2.3.1 c) &amp; e), 2.3.2 b), 2.8.1 a) &amp; c), 2.9.1 a), b) &amp;  c) 3.4.1 a)-c), 3.4.2 a)-d), 3.4.3, 3.4.4 a)-b), 3.4.5 a)-e), 3.6.1 &amp; 3.6.2, 4.7.1 a), 5.1.2 a), b), 5.2.1, 5.4.1 a), b) &amp; c)  FMUs containing HCV attributes, unless the whole area meets the requirements for classification as a “small forest” (under SLIMF definitions):UKWAS indicators  2.3.1(c), 2.3.2(b), 2.3.2(c), 2.9.1, 2.15.1(d), 2.15.2, 4.1.2, 4.6.1, 4.6.2, 4.6.3, 4.6.4, 4.9.1. </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</si>
  <si>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</si>
  <si>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4/10/21 East District - Document review at office - management planning documentation and records reviewed in office with managers. Site visit to Kings - included Cpt. 4522 Icknield Heath - discussed heathland restoration and partnership working - interviewed Norfolk Wildlife Trust manager.  General drive round forest, including Cpt. 4549 b Long Term Retention and neighbouring broadleaf area - discussed recruitment of natural regeneration and den - building.  Cpt. 4747 Natural Reserve; also various crops of different ages - discussed Dothistroma management, fire ponds, deer fencing and redundant materials plans.</t>
  </si>
  <si>
    <t>5/10/21 East District Site visits to Shouldham Warren - two clear fell areas visited - sites inspected and forwarder operator interviewed.  High Ash Didlington road maintenance contract - site inspected - grader operator and banksperson interviewed.  Thetford Rugby club - mulching prior to underplanting - discussed mulching operations, weed control, squirrel control and ESRAs.  West Tofts / Lynford Thinning operation - discussed choice of machinery, soil protection, protection of rare plant species and liaison with local flora surveyors.</t>
  </si>
  <si>
    <t>6/10/21 East District Site visits to Pleasant Farm woodland creation site.  Discussed planning, public consultation, ground preparation, species choice including forest research trials.  Site inspected and fencing contractor interviewed.  Jeskyns - community forest - circular walk round site including various play areas.  Discussed visitor management, working with volunteers, dealing with anti-social behaviour, path and vegetation management, inspection of recreational and play infrastructure.</t>
  </si>
  <si>
    <t>7/10/21 East District - inspection of deer larder, chemical store and waste management facilities  Site visit to FR 34 establishing crop site - discussed weed control and deer management; also discussed resilience planning / National Resilience Network aims and objectives.</t>
  </si>
  <si>
    <t>4/10/21 Central District CR: Sherwood pine office Introduction to District, AM Inspection of deer larder, inspection of venison sales documentation, interviews with wildlife rangers and wildlife manager, inspection of first aid equipment as well as deer impact assessments; PM Land agents East District &amp; West district title deeds and lease agreements, Business Support officer complaints and training records. Site visit to Birklands: Beat Forester and Beat supervisor, viewed ancient tree management, birch thinning, Managment of open space for bird and lepidoptera.</t>
  </si>
  <si>
    <t>7/10/21 Central District CR: Delamere office review of documentation for &amp; site visit to construction of new footpath and proposed section of new forest road with District Civil Engineer &amp; Civil engineer.  Interview with construction site supervisor.  Interview with District Ecologist regarding pre-ops assessments and Beat forester regarding felling for footpath. Visit to recently opened new visitor centre with the Visitor centre manager.</t>
  </si>
  <si>
    <t>550 consultees were contacted</t>
  </si>
  <si>
    <t>11 responses were received</t>
  </si>
  <si>
    <t>Consultation was carried out on 17/08/2021.</t>
  </si>
  <si>
    <t>Interviews held in Central with 2 harvester and 2 forwarder operators, planting contractor and  mountain biker and in East with Norfolk Wildlife Trust Manager,  1 Forwarder operator, 2 roads maintenance contractors and 2 fencing contractors. No issues raised.</t>
  </si>
  <si>
    <t xml:space="preserve">Not assessed. </t>
  </si>
  <si>
    <t>Obs 2021.2</t>
  </si>
  <si>
    <t>Obs 2021.3</t>
  </si>
  <si>
    <t>Standing sales agreements only include certificate number, not FSC 100% claim. Example seen for Setmurthy but this was using a standard template. All other sales documentation seen relating to standing sales ie delivery notes / invoices; also sales catalogue did include certificate number and claim but not this agreement which forms the contract of sale.</t>
  </si>
  <si>
    <t>Obs 2020.2</t>
  </si>
  <si>
    <t>A range of sales documentation seen for timber and venison sales - examples detailed in section S2 7.7.1h of this report.  No non-compliance noted</t>
  </si>
  <si>
    <t>Obs 2021.4</t>
  </si>
  <si>
    <t>Minor CAR 2021.6</t>
  </si>
  <si>
    <t>Minor CAR 2021.7</t>
  </si>
  <si>
    <t>Minor CAR 2021.8</t>
  </si>
  <si>
    <t>Contractor</t>
  </si>
  <si>
    <t>North District</t>
  </si>
  <si>
    <t>Communications during covid</t>
  </si>
  <si>
    <t>Positive</t>
  </si>
  <si>
    <t>Adapted well to Covid-19 virus restrictions by enabling staff to work from home using Information Technology solutions and a limited, bookable rota system for office attendance where essential. Able to contact staff readily by phone or e-mail in relation to on-going contracts.New contracts were also arranged and started satisfactorily during lockdown conditions.</t>
  </si>
  <si>
    <t>Comment noted and passed on to FE</t>
  </si>
  <si>
    <t>Contractors</t>
  </si>
  <si>
    <t>Kielder</t>
  </si>
  <si>
    <t>Harvesting - timber stacks / payment methods</t>
  </si>
  <si>
    <t>UKWAS 3.2.1</t>
  </si>
  <si>
    <t>Mixed</t>
  </si>
  <si>
    <t>Communication and site planning is good.  Roadside timber stacks run too high.  Weight loss is an issue; suggest payment through harvester head</t>
  </si>
  <si>
    <t>Written response provided based on FE feedback as follows: I am pleased to note the positive comments from the stakeholder about their experience of our forest management. Stock movements are actively managed on both a site and district level. Roadside and delivered contracts are subject to a number of external factors over which Forestry England has minimal control, not least availability of haulage resource and demand from individual customers. We employ a number of strategies to manage stock levels when movements are slow including focussing uplift on Contractor sites, slowing production on FE fleet sites and ensuring that the product mix is suited to prevalent demand. This has to be done within the context of our contractual commitments across the range of product specifications to multiple customers. This summer has been challenging as a major customer has experienced significant sawmilling issues which have negatively affected stock uplift direct to that mill from our roadside contracts, we are nevertheless still contractually obliged to present material at roadside. In parallel with this there are large volumes coming to market from the private sector which when added to FE production hits the bottleneck of limited haulage capacity. I cannot comment on the observation that uplift from private sites is better. All of the district’s timber is sold on a weight basis and this is our method of accurately measuring production, ‘measurement through the head’ is not Forestry England policy</t>
  </si>
  <si>
    <t>Timber merchant</t>
  </si>
  <si>
    <t>Not provided</t>
  </si>
  <si>
    <t>General relationship</t>
  </si>
  <si>
    <t>Have worked with FE for many years - management practices and the way these practices are delivered by FE staff is of the highest order</t>
  </si>
  <si>
    <t>Comments noted and passed on to FE managers</t>
  </si>
  <si>
    <t>User group</t>
  </si>
  <si>
    <t>woodlands covered by the Quantocks Forest Plan 2016-26</t>
  </si>
  <si>
    <t>Various relating to recreation, biodiversity, landscape</t>
  </si>
  <si>
    <t>Mixed, mostly positive</t>
  </si>
  <si>
    <r>
      <t>Recreation</t>
    </r>
    <r>
      <rPr>
        <sz val="10"/>
        <rFont val="Cambria"/>
        <family val="1"/>
      </rPr>
      <t xml:space="preserve">. We consider that the informal recreational provision is good and largely in proportion to the carrying capacity of the individual woods, though we believe that improved off-road parking capacity could enable an increase in the use of Wind Down without detriment to other objectives. Overall, the recreational provision usefully reduces pressure on sensitive habitats and landscape within the Quantocks AONBs and the potential for conflict with the interests of active commoners. Biodiversity. Although it is recognised that the woods contain ASN areas and PAWS, and there is some intention to favour broadleaved regeneration, we consider that more active measures should be taken to accelerate the latter process. Though there is some potential for negative impacts on sensitive species such as nesting raptors arising from access provision, the overall balance is probably reasonable, especially given the benefits that derive from reducing pressure on the Quantocks SSSI heathland habitats in particular. Culture. The measures taken to safeguard ancient monuments and cultural landscape features are welcome. In particular measures to retain the beech boundary banks and their veteran trees are strongly supported as these are a special feature of the Quantocks and have exceptional landscape and biodiversity importance; we hope to see more progress on this before the end of the plan period. </t>
    </r>
  </si>
  <si>
    <t>Written response provided by auditor to stakeholder based on the following FE comments: Forestry England acknowledge and appreciate the support for the management and restoration of the nation’s forests in the Quantock Hills. The restoration approach towards native woodland cover we have taken in the Quantocks Forest Plan is in line with current best practise, evidence and policy with regards ancient woodland restoration. This approach sees the gradual but concerted removal of non-native species and the stabilisation and regeneration of remnant and native species to ensure sustainable and more naturalistic restoration. Rapid and wholesale removal of canopy cover from ancient woodland sites and or replanting with native species is widely regarded as counter-productive for ecosystem functioning, restoration and resilience.</t>
  </si>
  <si>
    <t>Chopwell Wood</t>
  </si>
  <si>
    <t>Various</t>
  </si>
  <si>
    <t>There are few FE staff visiting the woodland to carry out the required work, but they seem to do their best.   Communications between the Friends and FE are positive, open and honest, though frequent heavy workload demands on FE staff mean that responses can sometimes be slow. Due to continued financial cutbacks there are no staff based at the woodland.  FE staff have to sign in at Hamsterley Forest before travelling to and from Chopwell.  Much of the maintenance work here is done by volunteers under instruction from a FE staff member, usually this is the Active Forests Co-ordinator who is funded by Sport England.  This work used to be done by a Chopwell based FE team.  More staff are needed again as maintenance work is falling behind and this is of concern as some seasonal jobs are now not done.</t>
  </si>
  <si>
    <t>Written response provided by auditor based on FE response as follows: It is worth noting that there has not been a dedicated maintenance team based at Chopwell for 14 years, so not a recent change. Maintenance is carried out by the Hamsterley based team on a priority basis and by contractors where required. For example, this includes tree safety work as well as vegetation management such as grass cutting. It should be noted that some aspects of the maintenance programme was suspended or delayed due to Covid but we are working towards easing this backlog. Examples of access improvements undertaken in the past six months include construction of a new dedicated horse route and the resurfacing of existing tracks to provide better accessibility for users (800m resurfaced this year). Since 2018 there has been an Active Forest Co-ordinator dedicated to facilitating events, volunteering and social prescribing activity (from GP and healthcare referrals), such as health walks and exercise classes.</t>
  </si>
  <si>
    <t>User Group</t>
  </si>
  <si>
    <t>FE sites in Devon</t>
  </si>
  <si>
    <t>Provision of public access</t>
  </si>
  <si>
    <t>UKWAS 5.2.1 a,b</t>
  </si>
  <si>
    <t>The Devon Countryside Access Forum welcomes initiatives in recent years to encourage people to enjoy recreational access across Forestry England sites. Wide and often level tracks, without barriers or with easy access gates, mean many woodland sites are suitable for recreational access users with pushchairs, wheelchairs or mobility scooters. Improvements to remove any remaining obstacles, such as pole barriers, would be welcome</t>
  </si>
  <si>
    <t>FE response provided as follows;  Written response sent to stakeholder by auditor. Forestry England have long referenced ‘The Countryside for All’ good practice guides for providing accessible paths within its woodlands, and particularly in association with our main visitor hub sites, such as at Haldon Forest Park.  This guidance is now also supplemented by our internal ‘Design Guide to Inclusive Woods’ which was produced in collaboration with the Sensory Trust.Forestry England’s published 5-year plan ‘Growing our Future’ (https://www.forestryengland.uk/growing-the-future) makes specific reference to further breaking down barriers to accessing the nation’s forests.  This is supported by the West Forest District’s strategic plan objectives to ‘widen participation in woodland recreation for all abilities – and a specific target to review and modify our trail network to improve its useability by all age groups and ability levels.That said, we can not do everything everywhere.  Our priority sites for improving accessible access will continue to be our recreation hub / forest centre sites, and then secondly the network of other Forestry England maintained car parks across Devon.  Whilst access considerations are made at other sites, particularly when replacing entrance gates and barriers, the focus has to be on maintaining security and deterring unauthorised access by motorised vehicles, as sadly mis-use of our woods and forests for rave parties, unauthorised encampments, poaching and use by off-road motor-bikes remains a major issue.</t>
  </si>
  <si>
    <t>Conservation charity</t>
  </si>
  <si>
    <t>Sites in Northumberland</t>
  </si>
  <si>
    <t>Control of non-native animal species</t>
  </si>
  <si>
    <t>UKWAS 2.9.1</t>
  </si>
  <si>
    <t>Forestry England have been very accommodating and supportive with granting access permissions for the management of invasive species on its land. The management of deer is permitted through shooting on FE estate, by staff and stalkers. This has not yet been implemented for the control of grey squirrels (in combination with trapping) - for staff, contractors and qualified/vetted volunteers. However, we understand that FE are hoping to progress this and we trust that it will be resolved in the very near future. The management of grey squirrels is critical to the resilience and health of trees in our nation's forests.</t>
  </si>
  <si>
    <t>FE response as follows - written response based on this sent to stakeholder by auditor. We are moving forward with the trial using LANTRA trained Volunteer controllers;  have chosen two areas in the West of the District (Grizedale and High Stand) which will have designated bait stations in locations which are safe and productive and that can be easily monitored by our staff. Grizedale still retains good numbers of Red Squirrels so it would be good to see a positive impact on Grey numbers at that location, High Stand is predominantly a Grey stronghold so would expect larger culls, two different sites with differing objectives, Grizedale mainly for the conservation of a native species and High Stand for its tree protection value. Both sites will have two designated controllers who will also once through there LANTRA training will be expected to do a basic skills test with Forestry England wildlife staff to double check standards and safety controls are at the standard we require. Nigel Foster will be putting together the Protocol for this trial and we look to make a start in 2022.
The process must be thorough as we are allowing Volunteers onto the Public Forest Estate with firearms to control a live species and there must be confidence in the individuals selected, there equipment and there ability to represent the organisation if challenged.</t>
  </si>
  <si>
    <t>Charitable Trust</t>
  </si>
  <si>
    <t>Dorset heathland sites</t>
  </si>
  <si>
    <t>Conversion to non forested land</t>
  </si>
  <si>
    <t>UKWAS 2.13.2</t>
  </si>
  <si>
    <t xml:space="preserve">A good deal of valuable heathland restoration from low productivity conifers has been achieved by Forestry England in east Dorset, particularly in the Purbeck Plantations. This has not only restored internationally important biodiversity but helped to stop   changes in the regions intrinsically  poor acidic soils and peat deposits  being progressively brought about by positive afforestation and scrub invasion by neglect   (see below).   Some excellent examples of drainage reversal and mire restoration have also taken place. There is still too little heathland restoration ongoing or planned on all the east Dorset Plantations. Instead there is a habitual cycle of felling, leaving brash on the ground, and conifer replanting,  a cycle which is  gradually leading to soil enrichment of these naturally extremely poor acidic soils and peats which are inextricably linked with the Dorset Heathlands.  It is very worrying that planting is preceded by deep ploughing redisturbing soil profiles, releasing precious soil carbon, and given the sloping nature of so much of the ground, causing soil erosion.  The widespread ongoing maintenance of drainage systems means that the vital water holding capacity of the landscape is hugely reduced. Where there has been much  welcomed heathland restoration, insufficient resources are available for conifer and broadleaved scrub management which also leads to enrichment and soil change.  Broadleaved scrub invasion is particularly damaging as deep rooted broadleaves  more efficient than shallow rooted conifers at drawing up nutrients from lower soil profiles to enrich the upper horizons – thus especially promoting changes in soil type which are not natural to this region. Alien broadleaves are often involved. With this in mind we are most particularly worried about the intended switch by FE to LISS, whereby only partial conifer cropping occurs so that broadleaved  trees will inevitably flourish more strongly within the thinned conifer plantations. Draw up by nutrients from this increasing element of broadleaves will have most serious consequences and permanent consequences for enriching the regions naturally poor soil type.                                                                         </t>
  </si>
  <si>
    <t>Stakeholder contacted by auditor to arrange to meet / speak.  No response from stakeholder.  Written response provided based on the following feedback from FEThe plan has been carefully produced to be in line with the long-term vision agreed in 2020 and we have also incorporated some suggestions from Natural England and other stakeholders following a consultation exercise towards the end of 2020. It is worth noting this plan compares with the previous one and I would like to highlight the fact that, in the long-term vision, there is a net reduction of over 170 hectares of woodland mainly to heathland and other open habitats (also to mires and riverine habitats classed as minimum intervention in the new plan). All areas identified as heathland or wooded heath in the previous plan, remain as such in the current one.Regarding the two different management systems on the woodland blocks – clearfell/restock systems and LISS (Lower Impact Sylvicultural Systems), it is also worth noting that these are only used in those areas that have been identified (and previously agreed) as woodland in the long-term vision and therefore, there are no plans to convert those to heathland at this point or in the future. We have reduced areas managed under clearfell and restock systems and favoured LISS where possible. However, in some areas, due to the current species and the lack of any natural regeneration, we will proceed with a clearfell and restock system for the current cycle aiming for this to be substituted by LISS systems thereafter. I would also like to reassure you that we no longer deep plough following our clearfell operations and before the restock. We are also not maintaining the drainage systems in some of the wet areas of the East Dorset block, and a good proof of this is the amount of mire restoration delivered within the block with some more other opportunities that will be taken in next years to restore mire habitats.</t>
  </si>
  <si>
    <t>Parish Council</t>
  </si>
  <si>
    <t>Swarland Wood</t>
  </si>
  <si>
    <t>Stakeholder was pleased to discover, when they met and walked round with Alex MacLennan recently, that FE is to maintain an active interest in this wood, and is sensitive to its informal structure and unsigned footpaths. We look forward to hearing further plans to develop links with the user community. Signage at the entrance to the wood from Coast View is clear. Concerns re the apparently unauthorised construction of a cycling trail and jumps in the wood. We hope that this can be regularly checked by FE in order to ensure the safety of all woodland users - walkers, horse riders and cyclists (especially young inexperienced ones who might be tempted by unsafe jumps).</t>
  </si>
  <si>
    <t>FE response as follows: We are aware of the presence of unauthorised cycle trails in this woodland, which we are monitoring regularly and removing if necessary. Our team have engaged with the individual who we believe is responsible for developing these features, and we are continuing to strongly discourage his actions. We’d like to thank representatives of the parish and the local community for supporting us with this. Our team are arranging to meet with the Parish Council again shortly to discuss a range of matters. In the meantime, if there are any issues they can contact the Beat Forester for this area (contact details provided to stakeholder)</t>
  </si>
  <si>
    <t>in confidence</t>
  </si>
  <si>
    <t>noted</t>
  </si>
  <si>
    <t xml:space="preserve">Dymock Woods </t>
  </si>
  <si>
    <t>Various - general management and relationship with stakeholders</t>
  </si>
  <si>
    <t>Forest England have developed an excellent working relationship with Kempley Parish Council. They have kept the Council informed about Forest Management in Dymock Woods, including felling and planting programmes. Forestry England manage Dymock Woods as a mixed woodland  with excellent public access along rides, public rights of way and informal footpaths. Part of the woodland is a Site of Special Scientific Interest (SSSI). Forestry England, manage this and many other areas of Dymock Woods for wildlife conservation.  They have identified additional key wildlife areas and manage these areas with local volunteers to maximise their wildlife potential.  Forestry England have actively worked with the Dymock Forest Rural Action Group (DyFRA) to set up a community woodland area within the forest that has drawn many of our Parishioners to offer voluntary time for tree planting and management activities.  Forestry England also manage Dymock woods to support the expansion of wild daffodils  and other spring flowers.  The wild daffodil, the County Flower of Gloucestershire, is a major tourist attraction in what is now known as the “Golden Triangle.”  Dymock Woods is one of the core sites that attracts thousands of UK and International visitors every year.  Forestry England have invested in interpretative materials to explain the ecology of the wild daffodils for visitors.  The woodlands have featured on BBC programmes such as Spring Watch.During the pandemic many local people have rediscovered Dymock Woods. It has been vital to our community’s health and well-being through the pandemic. The way Dymock Woods is managed by Forestry England has generated a pride and passion within our community for these public woodlands and for Forestry England. They do a superb job of managing these woodlands and we are indebted to them.</t>
  </si>
  <si>
    <t>Written response provided based on the following FE feedback: The West Dean Beat, responsible for managing Dymock Woods, is fortunate to have a community ranger who has been able to develop long established relationships with the local Parish Council, providing well produced information about plans for operations and developments within the woodland. The Parish Council have worked hard to ensure that information about the management of Dymock Woods is shared with the local population, they have positively supported Forestry England through their understanding of constraints around forest operations. The Forestry England assistant Ecologist has worked for many years with an excellent team of local volunteers to carry out practical conservation work and  monitoring programmes. Some of this work has continued for many years and has contributed to the sense of ownership and pride felt by the local community. Forestry England have been fortunate to have some very dedicated local wildlife experts and environmentalists helping to make Dymock woods special.</t>
  </si>
  <si>
    <t>Negative</t>
  </si>
  <si>
    <t xml:space="preserve">Central management is via the National Office led by the Chief Executive Officer.  There are  7 Forest Districts  ( including Westonbirt arboretum), each managed by a Director, assisted by Heads of Land Management, Recreation,  Public Affairs, Land Agent and Civil Engineering (although for Westonbirt not all functions are represented due to the nature of the operation). </t>
  </si>
  <si>
    <t>Latest version of the organogram seen - no change except for names of some postholders.  A new role of 'National Capital and Resilience' officer has been created since last audit.</t>
  </si>
  <si>
    <t>There is a clear system to ensure all sites meet FSC and PEFC requirements, with centralised policies and procedures to which all Districts must comply.  Each District creates a Strategic plan and local expressions of the national policies and procedures are produced as relevant.</t>
  </si>
  <si>
    <t>No change since S1 - the Improvement system is underway and a five year programme 'Growing the Future' is now in place.</t>
  </si>
  <si>
    <t>No changes since MA.</t>
  </si>
  <si>
    <t>Management review is undertaken via business planning. Rolling three yearly audits of procedures are undertaken across Districts, including financial and general compliance auditing as well as internal UKWAS compliant audits.</t>
  </si>
  <si>
    <t>Internal audit programme is aligned to external audit programme in terms of site choice.  2021 internal audits seen.</t>
  </si>
  <si>
    <t xml:space="preserve">No change from MA.  2021 internal audit programme included a review of forest plan structure across all Districts and a  Forest Plan Development Group has been set up to improve consistency both within and between Districts.  2021 internal programme  focused on East and Central Districts. Examples of evaluation of corrective actions / results of internal audits provided </t>
  </si>
  <si>
    <t>Single</t>
  </si>
  <si>
    <t>SA-PEFC-FM-006972</t>
  </si>
  <si>
    <t>Andy Grundy
16/06/2022</t>
  </si>
  <si>
    <t>(certificate code updated)</t>
  </si>
  <si>
    <t>RT-FM-001a-06.1 June 2022. ©  Produced by Soil Association Certification Limited</t>
  </si>
  <si>
    <t>S3 Oct 2022 - Deer larder visited at Peil Wyke Office and tagging system checked. Private sales no longer have COC information and are not sold as FSC certified. Commercial sales are FSC certified and this is claimed on the invoice (samples seen).</t>
  </si>
  <si>
    <t>S3 Oct 2022 - Pre-Commencement Meeting (PCM) forms (Gateway 3) were inspected for many operations and found to be compliant. FE have drawn attention to this Observation at staff meetings, internal audits and working groups.</t>
  </si>
  <si>
    <t>S3 Oct 2022 - Site visits provided evidence of good brash management and ground protection. FE have drawn attention to this Observation at staff meetings, internal audits and working groups.</t>
  </si>
  <si>
    <t>S3 Oct 2022 - PCM forms were checked for a range of operations and found to be compliant. FE have drawn attention to this Observation at staff meetings, internal audits and working groups.</t>
  </si>
  <si>
    <t>S3 Oct 2022 - Site visits provided evidence of spill kits on all vehicles and also available on site in vans or welfare units. East District sent photos of compliant spill kits and fire extinguishers. FE sent a letter on 25/1/22 (copy seen) to all civil engineering contractors drawing attention to UKWAS certification and recent issues, including first aid kits, fire extinguishers and spill kits.</t>
  </si>
  <si>
    <t>S3 Oct 2022 - Central District sent new data showing 1.2% of plantations and 5.3% of semi-natural woodland designated as Natural Reserves. They state: 'We identified an additional 258 ha. of NR during this year’s review, a mix of new NRs and sites where existing NRs have been extended into adjacent areas.'</t>
  </si>
  <si>
    <t>CARs from S3</t>
  </si>
  <si>
    <t>within 3 months.</t>
  </si>
  <si>
    <t>The FE complaints registers in both North and Yorkshire Regions were reviewed and appeared to work well until autumn 2021, with comments recorded, assigned to staff, given a deadline for response and closed. Then the staff members responsible for maintaining the registers left and Storm Arwen struck (Nov 2021) and the complaints system was not properly maintained. Complaints continued to be recorded, but not assigned and closed as before. Several complaints were checked and found to have been addressed and closed satisfactorily, so it appeared to be the register which was failing, not the response system. FE say there will be a new complaints system in 2023. Without an up-to-date register there is clearly a risk that complaints will not receive an adequate response, hence an Observation.</t>
  </si>
  <si>
    <t xml:space="preserve">UKWAS 5.2.2 </t>
  </si>
  <si>
    <r>
      <rPr>
        <b/>
        <sz val="11"/>
        <rFont val="Cambria"/>
        <family val="1"/>
        <scheme val="major"/>
      </rPr>
      <t xml:space="preserve">Yorkshire: </t>
    </r>
    <r>
      <rPr>
        <sz val="11"/>
        <rFont val="Cambria"/>
        <family val="1"/>
        <scheme val="major"/>
      </rPr>
      <t>There are redundant materials plans in place that capture the removal of redundant materials generated from the time of the creation of the plan, but there is an inconsistent approach to the removal of legacy materials. Some beats are more rigorous than others. There is a risk that legacy redundant materials will be missed from the plan, hence an Observation.</t>
    </r>
  </si>
  <si>
    <t>17-20 October 2022</t>
  </si>
  <si>
    <t>Robin Walter (Lead), Ian Rowland</t>
  </si>
  <si>
    <t>m: 650
f:460</t>
  </si>
  <si>
    <t>(17/10/22) Opening meeting at Bellingham office (Robin Walter, FE Certification Officer, North Region Director, other FE staff) and Pickering office (Ian Rowland, Yorkshire Director, other FE staff) via Teams</t>
  </si>
  <si>
    <t>(17/10/22) Audit: Review of documentation [&amp; Group systems], staff interviews</t>
  </si>
  <si>
    <t>(17/10/22) Site visit RW to Kielder Forest, IR to Dalby</t>
  </si>
  <si>
    <t>(18/10/22) Site visit RW to Kielder Forest, IR to Dalby</t>
  </si>
  <si>
    <t>(19/10/22) Site visit RW to Ennerdale Forest, IR to Cropton</t>
  </si>
  <si>
    <t>(20/10/22) Site visit RW to Grizedale Forest, IR to East Moors</t>
  </si>
  <si>
    <t>(20/10/22) Closing meeting at Grizedale (RW) and Pickering (IR) via Teams as Opening Meeting</t>
  </si>
  <si>
    <t>Any deviation from the audit plan and their reasons? No</t>
  </si>
  <si>
    <r>
      <t xml:space="preserve">Any significant issues impacting on the audit programme </t>
    </r>
    <r>
      <rPr>
        <sz val="11"/>
        <color indexed="12"/>
        <rFont val="Cambria"/>
        <family val="1"/>
      </rPr>
      <t>No</t>
    </r>
  </si>
  <si>
    <t>RW 6.5 and IR 5.25 = 11.75</t>
  </si>
  <si>
    <t>1) Robin Walter (Auditor). Robin is an independent Forester with 30 years experience of forestry and arboriculture, including estate forest management, conservation management and contract management. He has been auditing for Soil Association since 2010.</t>
  </si>
  <si>
    <t xml:space="preserve">2) Ian Rowland (Audit Team Leader) BA (Hons) MA MSc. Ian has more than 30 years of, primarily tropical, forest management experience. </t>
  </si>
  <si>
    <t>Robin Walter</t>
  </si>
  <si>
    <t xml:space="preserve">The following criteria were assessed: UKWAS Sections 4 &amp; 5
Plus any indicators where existing CAR
Plus any indicators where non-compliance observed during audit
Plus following criteria as applicable: a) Plantations larger than 10 000 ha: UKWAS indicators 1.1.4 a) &amp; b), 2.3.1 c) &amp; e), 2.3.2 b), 2.8.1 a) &amp; c), 2.9.1 a), b) &amp;  c) 3.4.1 a)-c), 3.4.2 a)-d), 3.4.3, 3.4.4 a)-b), 3.4.5 a)-e), 3.6.1 &amp; 3.6.2, 4.7.1 a), 5.1.2 a), b), 5.2.1, 5.4.1 a), b) &amp; c)  FMUs containing HCV attributes, unless the whole area meets the requirements for classification as a “small forest” (under SLIMF definitions):UKWAS indicators  2.3.1(c), 2.3.2(b), 2.3.2(c), 2.9.1, 2.15.1(d), 2.15.2, 4.1.2, 4.6.1, 4.6.2, 4.6.3, 4.6.4, 4.9.1. </t>
  </si>
  <si>
    <t>481 consultees were contacted</t>
  </si>
  <si>
    <t>6 responses were received</t>
  </si>
  <si>
    <t xml:space="preserve">The deadline for consultation feedback responses ended 06/09/2022. </t>
  </si>
  <si>
    <t>Interviews held in North Region and Yorkshire with site managers, office staff, ground prep contractor, FE forwarder driver, FE Ranger, harvesting contractor, civil engineering contractor, planting contractor.</t>
  </si>
  <si>
    <t>RW 17/10/22 - Kielder Forest: Deadwood in Redesdale, with Beat forester and Ecologist to see PAWS restoration, treatment of open ground, maintenance (cutting conifer regen), site documentation.</t>
  </si>
  <si>
    <t>RW 18/10/22 - Kielder Forest: Humble Hill to see mounding ground prep, interview contractor, site docs. High Hope to see Direct Production (FE's own staff) on clearfell, interview staff, site docs. Deadwater at Kielder Head to see SSSI works clearing invasive conifer regen, site docs.</t>
  </si>
  <si>
    <t>RW 19/10/22 - Ennerdale: Peil Wyke office to see deer larder and chemical store. Broadmoor to meet Business &amp; Recreation Manager and see recent path infrastructure improvements. Bowness Knott and Smithy Beck to see live harvesting site, interview contractor, site docs. Latterbarrow ASNW / SSSI to see non-native removals, harvesting in adjacent block, restock proposals. Cat Cragg to see civil engineering road construction, interview contractor, site docs. Silver Cove to see recent planting, cattle grazing.</t>
  </si>
  <si>
    <t>RW 20/10/22 - Grizedale: Lawton Park to see active restock site, interview contractor, site docs. Milkwood Trail with Business &amp; Recreation Manager to see recent path repairs and recreation management.</t>
  </si>
  <si>
    <t xml:space="preserve">IR 17/10/2022 Site visit Dalby: Deepdale brash recovery, travertine dames, chemical store; deer larder; Shoulder of Mutton standing sales thinnings; </t>
  </si>
  <si>
    <t>IR 18/10/2022 Site visit Dalby: culvert civil engineering project; Seivedale SSSI, Nutwood PAWS restoration; visitor centre</t>
  </si>
  <si>
    <t>IR 19/10/2022 Site visit Cropton: Newtondale forest wilding;  Rutmore Beck; Piper Hill, Gilling (Howardian Hills AONB) strip shelterwood.</t>
  </si>
  <si>
    <t>IR 20/10/2022 Site visit East Moors: Heater Rigg (chipping brash); Roppa Woodland (scarifying on site with scheduled heritage features)</t>
  </si>
  <si>
    <t>The assessment team reviewed the current scope of the certificate in terms of FSC certified forest area and products being produced. 
Under the previous Certifying Body, FE were asked to report on their total land holding, not just their certified area. The certified forest area has not changed significantly. FE are now only reporting the certified area. The non-certified area includes housing, quarries, nurseries, full agricultural tenancies.</t>
  </si>
  <si>
    <t>Sawmill</t>
  </si>
  <si>
    <t>FE are exemplar of sustainable forest management, competent staff, operations conform to UKFS.</t>
  </si>
  <si>
    <t>Forestry Company</t>
  </si>
  <si>
    <t>FE staff helpful and good to work with. Suggests using Avenza maps for site locations. Also training on works around deep peat.</t>
  </si>
  <si>
    <t>Wark Forest</t>
  </si>
  <si>
    <t>Boundary trees</t>
  </si>
  <si>
    <t>Damage to neighbouring property from fallen trees, unsatisfactory response, possible dangerous trees, blocked footpaths, negative impact of Sitka spruce on carbon and biodiversity.</t>
  </si>
  <si>
    <t>Comments passed on to FE managers, who have contacted stakeholder inviting discussion and early clearance of fallen trees.</t>
  </si>
  <si>
    <t>Avon Forest</t>
  </si>
  <si>
    <t>We are very satisfied with the maintenance of the Forest.</t>
  </si>
  <si>
    <t xml:space="preserve">Brown Rigg &amp; Butterburn Flow </t>
  </si>
  <si>
    <t>Happy with pre-commencement meetings for water sampling, feedback and payment.</t>
  </si>
  <si>
    <t>Structure the same, with same reporting structure. Latest version of the organogram seen.</t>
  </si>
  <si>
    <t>No change since S1 - the Improvement system is underway and a five year programme 'Growing the Future' is now in place. No general change in structure but some posts have been added to take account of programme pressures (eg fulltime rather than part time archeologist, tranlocation officer, rewilding officer</t>
  </si>
  <si>
    <t>Internal audit programme is aligned to external audit programme in terms of site choice.  2022 internal audits seen.</t>
  </si>
  <si>
    <t xml:space="preserve">No change from MA.  2022 internal audit programme included a review of forest plan structure across all Districts and a  Forest Plan Development Group has been set up to improve consistency both within and between Districts.  2022 internal programme  focused on North and Yorkshire Districts. Examples of evaluation of corrective actions / results of internal audits provided </t>
  </si>
  <si>
    <t>Minor CAR 2021.5</t>
  </si>
  <si>
    <t>Obs 2022.1</t>
  </si>
  <si>
    <t>Gus Hellier</t>
  </si>
  <si>
    <r>
      <rPr>
        <b/>
        <sz val="11"/>
        <rFont val="Cambria"/>
        <family val="1"/>
        <scheme val="major"/>
      </rPr>
      <t xml:space="preserve">Yorkshire: </t>
    </r>
    <r>
      <rPr>
        <sz val="11"/>
        <rFont val="Cambria"/>
        <family val="1"/>
        <scheme val="major"/>
      </rPr>
      <t>York Beat tree safety inspection results indicate that work was required in 12 instances between 24/08/21 and 29/08/21. The document had not been updated to indicate status of the works, or signed off as having been completed. Subsequent enquiries revealed that the works had either been done (but not recorded as such), or were down for monitoring only. In this instance risk to public safety has been mitigated, so there is no non-compliance, but there is clearly a risk that failure to routinely maintain necessary record-keeping systems designed to evidence that procedures are being followed may result in non-compliance. Obs.</t>
    </r>
  </si>
  <si>
    <r>
      <rPr>
        <b/>
        <sz val="11"/>
        <rFont val="Calibri"/>
        <family val="2"/>
      </rPr>
      <t xml:space="preserve">S2: East District </t>
    </r>
    <r>
      <rPr>
        <sz val="11"/>
        <rFont val="Calibri"/>
        <family val="2"/>
      </rPr>
      <t xml:space="preserve">- The fire extinguisher on the grader at High Ash Didlington was out of date.
</t>
    </r>
    <r>
      <rPr>
        <b/>
        <sz val="11"/>
        <rFont val="Calibri"/>
        <family val="2"/>
      </rPr>
      <t>S3: Yorkshire -</t>
    </r>
    <r>
      <rPr>
        <sz val="11"/>
        <rFont val="Calibri"/>
        <family val="2"/>
      </rPr>
      <t xml:space="preserve"> At Heater Rigg a contractor was undertaking feeding of brash into a chipper. The fire extinguisher was kept loose in a metal locker on the forwarder, allowed to roll around with other metal items. The surface of the extinguisher was sufficiently abraded to make any information illegible, including filling date and check dates. What would have been a minor CAR is raised to a major as another Minor CAR was raised under the same indicator at S2.</t>
    </r>
  </si>
  <si>
    <r>
      <rPr>
        <b/>
        <sz val="11"/>
        <rFont val="Calibri"/>
        <family val="2"/>
      </rPr>
      <t>S2</t>
    </r>
    <r>
      <rPr>
        <sz val="11"/>
        <rFont val="Calibri"/>
        <family val="2"/>
      </rPr>
      <t xml:space="preserve">: Over the last three internal audit there have not been any FM or civil engineering machinery working at the districts visited, which has probably lead to operators not being fully aware of the standards required standard.
</t>
    </r>
    <r>
      <rPr>
        <b/>
        <sz val="11"/>
        <rFont val="Calibri"/>
        <family val="2"/>
      </rPr>
      <t xml:space="preserve">S3: </t>
    </r>
    <r>
      <rPr>
        <sz val="11"/>
        <rFont val="Calibri"/>
        <family val="2"/>
      </rPr>
      <t>In this case the Forest Works Manager (FMW) for a standing sale had brought on to site an alternative subcontractor and had not ensured that the contractor’s machine was compliant ie that if a fire extinguisher is present it should be stored correctly and in serviceable condition.  
Note at the internal audit several operational sites (across all aspect of machinery use) were visited and no non-compliance on fire extinguishers serviceability was observed.  This supports a view that this year as with the previous year (a contract machine brought temporarily on to site) are rogue machines coming on to site, without the correct controls being employed by the FWM.</t>
    </r>
  </si>
  <si>
    <r>
      <rPr>
        <b/>
        <sz val="11"/>
        <rFont val="Calibri"/>
        <family val="2"/>
      </rPr>
      <t>S2:</t>
    </r>
    <r>
      <rPr>
        <sz val="11"/>
        <rFont val="Calibri"/>
        <family val="2"/>
      </rPr>
      <t xml:space="preserve"> At future internal audits look to positively include machinery other than harvesting machinery.
</t>
    </r>
    <r>
      <rPr>
        <b/>
        <sz val="11"/>
        <rFont val="Calibri"/>
        <family val="2"/>
      </rPr>
      <t xml:space="preserve">S3: </t>
    </r>
    <r>
      <rPr>
        <sz val="11"/>
        <rFont val="Calibri"/>
        <family val="2"/>
      </rPr>
      <t>Though the CAR escalation is not contested, the means to close the CAR should be consistent with its nature and propose.
a) 	Contact relevant FWMs regarding the context of the CAR.
b) 	Follow up with carrying out a sample site compliance survey.
c) 	Review and respond to findings of site surveys, with the relevant FWMs.</t>
    </r>
  </si>
  <si>
    <t>Obs 2022.3</t>
  </si>
  <si>
    <t>Obs 2022.2</t>
  </si>
  <si>
    <t>Major CAR 2021.8</t>
  </si>
  <si>
    <t>S1 2020
S3 2022</t>
  </si>
  <si>
    <t>MA 2019
S3 2022</t>
  </si>
  <si>
    <t>John Rogers</t>
  </si>
  <si>
    <t>Certification Decision made on behalf of Soil Association Certification Ltd:</t>
  </si>
  <si>
    <t>INSERT THE INDICATIVE 5-YEAR AUDIT PROGRAMME HERE - CREATED BY SA STAFF USING HEADINGS FROM THE RELEVANT CHECKLIST</t>
  </si>
  <si>
    <t>CARs from S4</t>
  </si>
  <si>
    <t>5th to 8th June 2023</t>
  </si>
  <si>
    <t>Carol Robertson  (Lead), Ian Rowland</t>
  </si>
  <si>
    <t>Ben Robinson</t>
  </si>
  <si>
    <t>ben.robinson@forestryengland.uk</t>
  </si>
  <si>
    <t>S2 2021 S4 2023</t>
  </si>
  <si>
    <t>S1 2020 S4 2023</t>
  </si>
  <si>
    <t>No change since MA.  2023 internal audit programme focused on Wedst &amp; East District and audit against full UKWAS requirements. Reviewed draft report and findings.</t>
  </si>
  <si>
    <t>Internal audit programme is aligned to external audit programme in terms of site choice.  2023 internal audit report seen for East &amp; West seen.</t>
  </si>
  <si>
    <t>Organisational internal audit undertaken of East &amp; West district in April 2023 by staff outwith the area qualifed to ISO 9001. 12 beats in West of which 2/3 audited per year against FE policies and proceedures</t>
  </si>
  <si>
    <t>No change Growing the Future strategic plan 2021 to 2026 on track</t>
  </si>
  <si>
    <t>y</t>
  </si>
  <si>
    <t>Ben Robinson now responsible for certification foloowing the retirement of Neville Geddes. Latest organogram seen.</t>
  </si>
  <si>
    <r>
      <rPr>
        <b/>
        <sz val="14"/>
        <color rgb="FFFFFFFF"/>
        <rFont val="Arial"/>
        <family val="2"/>
      </rPr>
      <t xml:space="preserve">Annex 2 STAKEHOLDER SUMMARY REPORT </t>
    </r>
    <r>
      <rPr>
        <b/>
        <sz val="11"/>
        <color rgb="FFFFFFFF"/>
        <rFont val="Arial"/>
        <family val="2"/>
      </rPr>
      <t xml:space="preserve">
Similar issues may be grouped together</t>
    </r>
  </si>
  <si>
    <t>Audit type</t>
  </si>
  <si>
    <t>Relation - Stakeholder type eg. neighbour, NGO etc</t>
  </si>
  <si>
    <t>Positive
Negative
Other</t>
  </si>
  <si>
    <t>Issue Summary</t>
  </si>
  <si>
    <t>NGO</t>
  </si>
  <si>
    <t>Forest XXX</t>
  </si>
  <si>
    <t>Silviculture</t>
  </si>
  <si>
    <t>6.10.</t>
  </si>
  <si>
    <t>Applicant has converted forest to plantation in South West</t>
  </si>
  <si>
    <t>Investigated area and records, area converted prior to 1991</t>
  </si>
  <si>
    <t>Statutory Agency</t>
  </si>
  <si>
    <t>Various Sites</t>
  </si>
  <si>
    <t>Management of heritage features</t>
  </si>
  <si>
    <t>UKWAS 4.8.1</t>
  </si>
  <si>
    <t>"We work closely with Forestry England in their development of management plans for designated heritage assets within their direct management control. These include scheduled monuments, listed buildings and registered parks and gardens.                                                 These asset specific management plans and discussions are underpinned by robust staffing arrangements and internal processes within FE including regional roles which specifically include heritage matters and central specialist staffing.
Advice is well deployed across stocking, felling, extraction, and vehicle traffic alongside vegetation management and visitor / animal erosion issues.
The provision of public access and enjoyment of these forests and the integration of natural and historic environment interest is the subject of active and positive discussion between agencies.
Our colleagues in FE are also able to draw on local government curatorial expertise and procure additional heritage expertise from their own resources alongside advice from us and reference to the UK Forestry Standard. Statutory consultation processes in respect of designated assets also support a rigorous approach</t>
  </si>
  <si>
    <t>County Council</t>
  </si>
  <si>
    <t>I receive timely notifications of relevant forest activities</t>
  </si>
  <si>
    <t>Friends of New Forest- New Forest Association</t>
  </si>
  <si>
    <t>general management</t>
  </si>
  <si>
    <t>mixed</t>
  </si>
  <si>
    <t>Detailed submission surrounding the management of the NATURA site.</t>
  </si>
  <si>
    <t>Lydford Forest</t>
  </si>
  <si>
    <t>UKWAS 5.1.2b</t>
  </si>
  <si>
    <r>
      <rPr>
        <b/>
        <sz val="10"/>
        <rFont val="Cambria"/>
        <family val="1"/>
        <scheme val="major"/>
      </rPr>
      <t>Are there any unresolved conflicts between the forest manager and yourself or another individual / organisation?</t>
    </r>
    <r>
      <rPr>
        <sz val="10"/>
        <rFont val="Cambria"/>
        <family val="1"/>
        <scheme val="major"/>
      </rPr>
      <t xml:space="preserve">
Yes. We are organising a beating of the Lydford bounds this May. Part of the route goes through Lydford Forest. I don't understand why it is only your organisation which has charged my committee for permission for walkers to cross Forestry England land. No other organisation (National Trust, MoD, Dartmoor National Park) has made a charge. And all have written and given express authorisation. We are still awaiting consent from Forestry England. The walk takes place in less than a month from now. </t>
    </r>
    <r>
      <rPr>
        <b/>
        <sz val="10"/>
        <rFont val="Cambria"/>
        <family val="1"/>
        <scheme val="major"/>
      </rPr>
      <t>+ve comments:</t>
    </r>
    <r>
      <rPr>
        <sz val="10"/>
        <rFont val="Cambria"/>
        <family val="1"/>
        <scheme val="major"/>
      </rPr>
      <t xml:space="preserve"> Lydford Forest is a nice place to walk. </t>
    </r>
    <r>
      <rPr>
        <b/>
        <sz val="10"/>
        <rFont val="Cambria"/>
        <family val="1"/>
        <scheme val="major"/>
      </rPr>
      <t>-ve comments</t>
    </r>
    <r>
      <rPr>
        <sz val="10"/>
        <rFont val="Cambria"/>
        <family val="1"/>
        <scheme val="major"/>
      </rPr>
      <t>: An awful lot of wood seems to have been felled but then left on the roadside.</t>
    </r>
  </si>
  <si>
    <t>FE Letter dated sent to Stakeholder 6/6/23 from Head of Recreation &amp; Engagement: " Thank you for the feedback you submitted as part of the recent UKWAS Stakeholder engagement exercise. As per your request we are responding directly regarding the points you raised.
Are there any unresolved conflicts between the forest manager and yourself
or another individual / organisation?
Yes. We are organising a beating of the Lydford bounds this May. Part of the route goes through Lydford Forest. I don't understand why it is only your organisation which has charged my committee for permission for walkers to cross Forestry England land. No other organisation (National Trust, MoD, Dartmoor National Park) has made a charge. And all have written and given express authorisation. We are still awaiting consent from Forestry England. The walk takes place in less than a month from now. When we received your initial email seeking permission, we did inform you that a
£75 fee would be charged to cover our administration costs, which is in line with our national permissions charging policy We issue formal permissions for activities that involve greater than 25 people. Many people want to hold their activity or event in the nations woodlands. The nation’s forests are popular destinations, a working environment and home to some of the country’s rarest wildlife. We need to balance the needs and safety of all our visitors, wildlife conservation and sustainable timber production while protecting our woodlands for people to enjoy, in the future. According to our records formal permission was given on the 15th of May 2023.
-ve comments: An awful lot of wood seems to have been felled but then left on
the roadside.
The last commercial felling operation was undertaken in 2021 when we undertook the clear-felling of the windblown area near the carpark. There has not been any scheduled felling since then, however the local team have needed to undertake a range of tree safety tasks, including the clearance of leaning or fallen trees after the heavy winds of spring 2022. Where possible, we would plan to recover any timber arising from tree safety
work, although staff resources have meant that we have not yet done so. Even if timber is cleared, we would always aim to leave a proportion of it on site, to provide deadwood habitat. wildlife to flourish and trees to thrive. " Reference Obs 2023.2</t>
  </si>
  <si>
    <t xml:space="preserve">2) Ian Rowland (Auditor) BA (Hons) MA MSc. Ian has more than 30 years of, primarily tropical, forest management experience. </t>
  </si>
  <si>
    <t xml:space="preserve">2) Carol Robertson (Lead Auditor) BSc. MSc, MCIEEM, MICFor:  Carol has over 20 years experience in native woodland management and creation in Scotland as well as the delivery of a number of Agency and Private sector contracts focusing on PAWS restoration, woodland catchment plans and WIAT. </t>
  </si>
  <si>
    <t>Carol Robertson</t>
  </si>
  <si>
    <r>
      <t xml:space="preserve">Any deviation from the audit plan and their reasons? </t>
    </r>
    <r>
      <rPr>
        <sz val="11"/>
        <color indexed="12"/>
        <rFont val="Cambria"/>
        <family val="1"/>
      </rPr>
      <t>N</t>
    </r>
    <r>
      <rPr>
        <sz val="11"/>
        <rFont val="Cambria"/>
        <family val="1"/>
      </rPr>
      <t xml:space="preserve"> If Y describe issues below):</t>
    </r>
  </si>
  <si>
    <r>
      <t xml:space="preserve">Any significant issues impacting on the audit programme </t>
    </r>
    <r>
      <rPr>
        <sz val="11"/>
        <color indexed="12"/>
        <rFont val="Cambria"/>
        <family val="1"/>
      </rPr>
      <t>N</t>
    </r>
    <r>
      <rPr>
        <sz val="11"/>
        <rFont val="Cambria"/>
        <family val="1"/>
      </rPr>
      <t xml:space="preserve"> (If Y describe issues below):</t>
    </r>
  </si>
  <si>
    <t>5th to 8th june 2023</t>
  </si>
  <si>
    <t>The following criteria were assessed: principles and criteria were assessed UKWAS sections 1 Legal Compliance &amp; UKWAS Conformance and 2 Management Planning. 
Plus any indicators where existing CAR
Plus any indicators where non-compliance observed during audit
Plus following criteria as applicable:
UK Specific: 
a) Plantations larger than 10 000 ha: UKWAS indicators 1.1.4 a) &amp; b), 2.3.1 c) &amp; e), 2.3.2 b), 2.8.1 a) &amp; c), 2.9.1 a), b) &amp;  c) 3.4.1 a)-c), 3.4.2 a)-d), 3.4.3, 3.4.4 a)-b), 3.4.5 a)-e), 3.6.1 &amp; 3.6.2, 4.7.1 a), 5.1.2 a), b), 5.2.1, 5.4.1 a), b) &amp; c),
b) FMUs containing HCV attributes, unless the whole area meets the requirements for classification as a “small forest” (under SLIMF definitions): UKWAS indicators 2.3.1(c), 2.3.2(b), 2.3.2(c), 2.9.1, 2.15.1(d), 2.15.2, 4.1.2, 4.6.1, 4.6.2, 4.6.3, 4.6.4, 4.9.1. (updated for latest version of UKWAS 4.0)</t>
  </si>
  <si>
    <t>5/6/23 Opening Meeting held at Bank House office with number of District and National staff attending remotely via TEAMS. Attendees from West FD - Forest District Manager, Head of Forestry &amp; Land Management, FM Operations Manager, H&amp;M Operations Manager, Our Shared Forest Operations Manager, Planning &amp; Environment Manager: East FD - Business Manager, Programme Manager, Head of Land Management (interim), District Forester; Forest Management, District Forester; Planning &amp; Environment. SA Lead auditor &amp; audit team member.</t>
  </si>
  <si>
    <t>5/6/23 West District CR: AM Review of National &amp; District documentation. Introduction to Forest of Dean with Forest District manager and Our Shared Forest Operations Manager. Review of Complaints management, accident reporting, completion of Multisite checklist and Pesticide records. PM Legal Document review with Land Agent West District (north).  Inspection of Forest of Dean Deer Larder with Wildlife Manager and review of sale documents.</t>
  </si>
  <si>
    <t xml:space="preserve">6/6/23 West District CR: AM Site visit to East Dean - Staple Edge PHN.  Active Direct Production harvesting felling Phytothora ramorum infect larch and Sweet Chestnut under Plant Health Notice (PHN) with Harvesting marketing manager, Direct Production forester, East Dean Beat Forester and Our Shared Forest operations manager. Contractor interviews with harvester, forwarder operators, banksman and FWM. Interview with local resident who lived adjacent to operations. Visit to adjacent LISS area of where area of progressively thinned Douglas Fir (DF) had been underplanted with DF seedlings. Area with high public recreation. PM site visit to West Dean Bromley &amp; Parkhill Forest Milkwell harvesting to remove Phytothora ramorum infect larch under PHN. No operators onsite. Viewed timber stacks, Scarr bandstand as well as heritage industrial features including Scheduled Monuments.  </t>
  </si>
  <si>
    <t>7/6/23 West District CR: AM Interview with Head of Recreation &amp; Engagement regarding Stakeholder response from Lydford Parish Council at North Devon District office. Document review and Site visit to Northcombe Forest Ballsmoor with Forest Management Operations manager to view recently completed top-up spraying of Gazelle for weevil control in 2022 restocked Sitka Spruce. PM Document review and Site visit to Haldon Forest Park active harvesting operations Standing Sale with Beat Forester &amp; Works Supervisor. Contractor interviews with forwarder, winch and chainsaw operators. Site visit to heathland restoration area with Beat forester. Remote interview held with Head of Planning &amp; Environment South District regarding stakeholder comments from Friends of New Forest- New Forest Association</t>
  </si>
  <si>
    <t>8/6/23 West District CR: AM Phone Interview with stakeholder Friends of New Forest- New Forest Association. Visit to Chemical Store with Beat forester. Review of training &amp; Competency records.</t>
  </si>
  <si>
    <t>05/06/23 East IR - review of overall Strategic Plan and Forest Planning / other documentation for Wangford Warren, and Brandon and Elveden. Document review and interviews with forest planning team, land agent, wildlife ranger manager, training coordinator.</t>
  </si>
  <si>
    <t>06/06/23 EAst IR- interviews with managers for Haveringland and Harling. Specific sites and associated issues discussed included harvesting, veteran trees,  restocking/forest management,  wildlife management, PAWS/ASNW management, SSSI management,  forest design planning, working with partners, forest safety, new species.</t>
  </si>
  <si>
    <t>07/06/23 East IR- interviews with manager for Rendlesham and Tunstall. Specific sites and associated issues discussed included harvesting,  restocking/forest management,  unauthorised use of the woodland, SAM management,  PAWS/ASNW management, SSSI management,  forest design planning, working with partners.</t>
  </si>
  <si>
    <t>08/06/23 East IR - interviews with manager for Chilterns Beat. Specific sites and associated issues discussed included tree safety and SAM management at Boddington Hill Fort; visitor management; unauthorised activities in woodlands,  working with partners.</t>
  </si>
  <si>
    <t>8/6/23 PM Closing Meeting (recorded) held at Haldon Forest Park office with number of District and National staff attending remotely via TEAMS. Attendees from National Office - Lead Planning Manager &amp; Guidance Officer: West FD - Forest District Manager, Head of Forestry &amp; Land Management, FM Operations Manager, H&amp;M Operations Manager, Our Shared Forest Operations Manager, Planning &amp; Environment Manager: East FD - Forest District Manager, Business Manager, FM Operations Manager, Head of Forestry &amp; Land Management (interim), Programme Manager, Planning &amp; Environment Manager, Harvesting Forester, Works Supervisor, Operations Manager, Chilterns Beat Forester. SA Lead auditor &amp; audit team member.</t>
  </si>
  <si>
    <t xml:space="preserve">The assessment team reviewed the current scope of the certificate in terms of FSC certified forest area and products being produced. No change other than small area changes as a result of remapping exercises. </t>
  </si>
  <si>
    <t xml:space="preserve">The assessment team reviewed the management situation. Ben Robinson is now Lead Planning Manager responsible for FE certification following retirement of Neville Geddes. </t>
  </si>
  <si>
    <t>650 consultees were contacted</t>
  </si>
  <si>
    <t>4 responses were received</t>
  </si>
  <si>
    <t>Consultation ended 12/5/23</t>
  </si>
  <si>
    <t>Christmas trees sales 200 trees
Deer 266 mt</t>
  </si>
  <si>
    <t xml:space="preserve">closed </t>
  </si>
  <si>
    <t xml:space="preserve">S3 Oct 2022 - FE sent a letter on 25/1/22 (copy seen) to all civil engineering contractors drawing attention to UKWAS certification and recent issues, including first aid kits, fire extinguishers and spill kits. During site visits all fire extinguishers were checked and all found to be compliant, except for one used by a sub-contractor in Yorkshire. This had been rolling around loose in a tool box on a machine and there was no manufacturer's date or start date visible.  S4 06 23: Fire Extinquishers checked all contractor vehicles and found to be in date and secured in vehicles. </t>
  </si>
  <si>
    <t xml:space="preserve">S4 06 23: FE email evidence seen to all District Heads of Land Management clarifying what redundant materials register should include.  Sampled  spreadsheet exported from Forester GIS with waste register items listed planned and completed for the Forest of Dean. No issues noted.                                            </t>
  </si>
  <si>
    <t xml:space="preserve">S3 05 23 Active system of tree safety inspections and completion recording within in West District.  Programme for trialling the new system as well as Policy, Practice &amp; Guidance procedure in place with a roll out across the organisation due in late summer 2023.                       </t>
  </si>
  <si>
    <t xml:space="preserve">S4 06 23: Active complaints management was seen in the west district with complaints closed within 20 day period.       Inspection of FE 2023 internal audit raised Minor CAR against East FD as the only district not to be able to demonstrate it is operating a complaints procedure which can be monitored, and at Begbury the systems used had no fail to safe. It was concluded this represented a significant risk of the current observation be raised to a CAR. 
The implementation of the new compliants system is now programmed for 2024.  Therefore the observation remains OPEN for review at the RA. </t>
  </si>
  <si>
    <t>closed</t>
  </si>
  <si>
    <t>On Fire Route 74 in Harling Wood North, timber stacks were seen to appear higher than product length, and were measured and confirmed as being 3m high for product length of 2.5m. There was no indication of extra precautions having been put in place or any specific indication of permissible stack height in the site risk assessment, as required in clause 25.
There was no use of ‘Do not climb on timber stack’ signs erected near stacks, nor was the stacking site enclosed with barriers or hazard warning tape, as required under Clause 28 of the guide.
Raise a Minor, as at Harling North Wood, along Fire Route 74, timber stacks were higher than limits proposed by FISA guidelines, without extra precautions put in place, or specific indication of permissible stack height in the site risk assessment.</t>
  </si>
  <si>
    <r>
      <t>Lydford Parish Council applied to FE for formal permission to hold beating the bounds village event which involved crossing a section of FE land at Lydford Forest.  On the 14</t>
    </r>
    <r>
      <rPr>
        <vertAlign val="superscript"/>
        <sz val="12"/>
        <rFont val="Cambria"/>
        <family val="1"/>
      </rPr>
      <t>th</t>
    </r>
    <r>
      <rPr>
        <sz val="12"/>
        <rFont val="Cambria"/>
        <family val="1"/>
      </rPr>
      <t xml:space="preserve"> April Soil Association received a stakeholder response from the Parish Council  with the comment “</t>
    </r>
    <r>
      <rPr>
        <sz val="12"/>
        <color rgb="FF000000"/>
        <rFont val="Cambria"/>
        <family val="1"/>
      </rPr>
      <t xml:space="preserve">We are still awaiting consent from Forestry England. The walk takes place in less than a month from now”. </t>
    </r>
    <r>
      <rPr>
        <sz val="12"/>
        <color rgb="FFFF0000"/>
        <rFont val="Cambria"/>
        <family val="1"/>
      </rPr>
      <t xml:space="preserve"> </t>
    </r>
    <r>
      <rPr>
        <sz val="12"/>
        <rFont val="Cambria"/>
        <family val="1"/>
      </rPr>
      <t>The FE's Permission Consultation form was inspected for this application to assess the timescale for processing the approval.  Lydford Parish Council made initial contact with FE on the 9th January, on the 25th Jan FE received the necessary paperwork from the Parish Council with the Administration fee was paid on the 9th February and the documentation distributed to the relevant Beat Staff.  The response dates for the FE staff detailed a site visit by the beat forester on the 12th May and the wildlife ranger on the 16th May.                                                                                                                                   West District’s Permissions Policy states a 12 week maximum turn around FE staff to visit sites for event/permission consultation.  The Lydford Parish Council event was scheduled for the 20th May.  FE granted permission on the 15th May, approx. 13 weeks after payment of the administrative fee which is 1 week beyond the Permissions Policy maximum deadline.                                                                                                                 As the permission was issued in time for the event, an observation has been raised to ensure that the processing of event permissions respect the Permission Policy time commitments to avoid future non-compliance.</t>
    </r>
  </si>
  <si>
    <t>open</t>
  </si>
  <si>
    <t>UKWAS 1.1.2  FSC 1.3.4</t>
  </si>
  <si>
    <t>There shall be conformance to the spirit of any relevant codes of practice or good practice guidelines.</t>
  </si>
  <si>
    <t>UKWAS 5.1.2b  FSC 4.4.2</t>
  </si>
  <si>
    <t>none</t>
  </si>
  <si>
    <t>CR 6.5days.  IR 6 days.</t>
  </si>
  <si>
    <t>CR 8 + IR 8 interviews were held by phone as well as in person during audit.</t>
  </si>
  <si>
    <t>All sites: No evidence of non-compliance.  Information regarding new requirements is provided by relevant National office staff and cascaded to District staff via briefings / emails / specific team meetings as relevant</t>
  </si>
  <si>
    <t xml:space="preserve">East: No evidence of non-compliance.  Information regarding new requirements is provided by relevant National office staff and cascaded to District staff via briefings / emails / specific team meetings as relevant.  Two Area Land Agents interviewed in East Region confirmed that they are qualified Chartered Surveyors, conversant with relevant legislation and as such are well placed to advise on legal compliance. They also provided an example of where they have assisted in ensuring legal compliance within the certified area, where neighbours had been discharging sewage onto FE land and damage had been caused to a SAM - documentation reviewed by auditor  indicated that considerable effort, and liaison with relevant authorities had been undertaken. Central District: No evidence of non compliance was identified during the audit or during the stakeholder consultation process. </t>
  </si>
  <si>
    <t xml:space="preserve">All sites: No evidence of non-compliance.  Guidance regarding new requirements is provided by relevant National office staff and cascaded to District staff via briefings/emails/specific team meetings as relevant. </t>
  </si>
  <si>
    <t>All sites: abundant evidence of following good practice, from managers, workers and site conditions</t>
  </si>
  <si>
    <t>All sites: abundant evidence of following good practice, from managers, workers and site conditions. All operational sites visited complied with FISA best practice. Precommencement &amp; Site diaries were maintained. . Stacking heights checked against instruction. All FE vehicles carry sanitary boot cleaning equipment. All staff and contractors seen wearing PPE compliant with best practice guidance.</t>
  </si>
  <si>
    <r>
      <t xml:space="preserve">West: Operational Sites visited demonstrated compliance with relevant codes with extensive hazard signage in place at sites of high public access, Stack heights within limits.  Haldon Forest Park a timber stack was noted at Brookes Ride with the Do not climb on stack hazard sign on only one side of the stack. The Contractor erected a sign at the stack at the site visit. </t>
    </r>
    <r>
      <rPr>
        <b/>
        <sz val="10"/>
        <rFont val="Cambria"/>
        <family val="1"/>
      </rPr>
      <t xml:space="preserve">Closed at Audit. </t>
    </r>
    <r>
      <rPr>
        <sz val="10"/>
        <rFont val="Cambria"/>
        <family val="1"/>
      </rPr>
      <t xml:space="preserve">Attention to biosecurity measures at PHN felling sites. East: there was widespread evidence of following good practice with regards to precommencement and site diaries, health and safety requirements, PPE, and FISA best practice in general. </t>
    </r>
    <r>
      <rPr>
        <sz val="10"/>
        <color rgb="FFFF0000"/>
        <rFont val="Cambria"/>
        <family val="1"/>
      </rPr>
      <t xml:space="preserve">However, On Fire Route 74 in Harling Wood North, timber stacks were seen to appear higher than product length, and were measured and confirmed as being 3m high for product length of 2.5m. There was no indication of extra precautions having been put in place or any specific indication of permissible stack height in the site risk assessment, as required in clause 25. of FISA guide 503  There was no use of ‘Do not climb on timber stack’ signs erected near stacks, nor was the stacking site enclosed with barriers or hazard warning tape, as required under Clause 28 of the FISA guide 503, timber stack  on Fire Route 74 in Harling North Wood was overheight. </t>
    </r>
  </si>
  <si>
    <t>Minor 2023.1</t>
  </si>
  <si>
    <t>All sites - Land agents are responsible for holding title deeds and information is held on the GIS system ForesterWeb ( seen during audit).  Land agency team interviewed at South District and examples of title deeds and payment of rent for leasehold land seen.</t>
  </si>
  <si>
    <t>East - map indicating freehold and leasehold areas seen; also lease, Land Registry Title documents and maps for Elveden Warren. Central District: sampled title deeds for Eddisbury and Wakerley Woods - inspected both hard copy and electronic record on Forester web for Leasehold and freehold areas</t>
  </si>
  <si>
    <t>West &amp; East: map indicating freehold and leasehold areas seen; also lease, Land Registry Title documents and maps for Wangford Warren. West: Land Registry entry (example GR265185)</t>
  </si>
  <si>
    <t>All sites: no change to boundaries, long term unchallenged use.  Land agents are responsible for holding title deeds and information is held on the GIS system ForesterWeb ( seen during audit).  Land agency team interviewed at South District and examples of title deeds and payment of rent for leasehold land seen.</t>
  </si>
  <si>
    <t>East - Two Area Land Agents interviewed confirmed that title deeds are held and that the entire forest estate has Registered Title.  Information also stored on the GIS system ForesterWeb ( seen during audit).  Files seen in Land Agent's office documenting ownership, with detailed checks for Elveden Warren undertaken by auditor. Central District: sampled title deeds for Eddisbury and Wakerley Woods - inspected both hard copy and electronic record on Forester web for Leasehold and freehold areas</t>
  </si>
  <si>
    <t>East &amp; West: Land Agents interviewed confirming that title deeds are held and that the entire forest estate has Registered Title. Information also stored on the GIS system ForesterWeb (seen during audit). Files seen in Land Agent's office documenting ownership, with detailed checks for Wangford Warren undertaken by auditor. West: Land Registry entry (example GR265185)</t>
  </si>
  <si>
    <t>All sites: no change to scope, long term unchallenged use.  Land agents are responsible for holding title deeds and information is held on the GIS system ForesterWeb ( seen during audit).  Land agency team interviewed at South District and examples of title deeds and leasehold agreements seen.</t>
  </si>
  <si>
    <t>East - discussed in detail during interview with Area Land Agents and example of lease for Elveden Warren seen, confirming legal rights. Central District: sampled title deeds for Eddisbury and Wakerley Woods - inspected both hard copy and electronic record on Forester web for Leasehold and freehold areas</t>
  </si>
  <si>
    <t xml:space="preserve">All sites:  Land agents are responsible for holding title deeds and information is held on the GIS system ForesterWeb ( seen during audit). East: discussed in detail during interview with Land Agents: West: LAnd Registry entry (example GR265185) and East: lease for Wangford Warren seen, confirming legal rights. </t>
  </si>
  <si>
    <t>Land agents are responsible for holding title deeds and information is held on the GIS system ForesterWeb ( seen during audit).  Land agency team interviewed at South District and examples of title deeds, leasehold agreements and permissions seen.</t>
  </si>
  <si>
    <t xml:space="preserve">East - discussed in detail during interview with Area Land Agents and example of lease for Elveden Warren seen, confirming legal rights. Land agents explained that some leasehold land does have some restrictions eg sporting rights reserved / usage restrictions regarding public access, all of which are well documented and recorded on GIS - seen during audit. Central District: inspected lease agreements as well as specific approval from the landowner for access to lay underground electricity cables through Eddisbury Woods to service adjacent new FE visitor centre. </t>
  </si>
  <si>
    <t>All sites: Land agents are responsible for holding title deeds and information is held on the GIS system ForesterWeb ( seen during audit).  Land agency team interviewed in West &amp; East Districts and examples of title deeds, land Registry entries (example GR265185 West District), leasehold agreements and permissions (Example East District Wangford Warren).</t>
  </si>
  <si>
    <t>1.3.2</t>
  </si>
  <si>
    <t>Land agency team interviewed at South District -  'recurring charges' masterlist seen and records of payment seen for examples taken from this list.</t>
  </si>
  <si>
    <t xml:space="preserve">Land Agent in East interviewed confirmed this was the case and Sept 2021 'recurring charges' monthly report seen. Land agency team interviewed at Central District who explained lease payment list issued by Central office checked by them for payment. </t>
  </si>
  <si>
    <t xml:space="preserve">East: Evidence seen of recent lease payments having been made. West: Lease payments list of active licenced mining activities by freeminers seen. Lease payments are automatically triggered by FE finance dept. based in head office Bristol. </t>
  </si>
  <si>
    <t>1.6.1</t>
  </si>
  <si>
    <t>Yorkshire: no such disputes. South: Land agency team described the mechanisms for identifying / preventing and resolving disputes and an example was seen of the mechanism used to identify and resolve an issue relating to disputed  land tenure</t>
  </si>
  <si>
    <t>All sites - land agents employed directly by FE deal with such disputes should they arise, with guidance provided in 'Estate Management Guidance notes'.</t>
  </si>
  <si>
    <t xml:space="preserve">All sites - land agents employed directly by FE deal with such disputes should they arise, with guidance provided in 'Estate Management Guidance notes'. East - examples of  three such disputes were, evidencing considerable consultation/ liaison had occurred. Central District: No such disputes were identified during the audit nor were they reported by the Land agency team, managers or through stakeholder consultation. </t>
  </si>
  <si>
    <t>All sites: no such disputes.</t>
  </si>
  <si>
    <t>1.6.2</t>
  </si>
  <si>
    <t>Yorkshire: At Bransdale the shooting tenant complained that FE were preventing them exercising their shooting rights because of their felling and restocking programme. A meeting to resolve the issue was held in May 2019 and FE are still in the dialogue with the complainant. South - examples of disputes seen which were resolved out of court and in a timely manner.  Comprehensive guidance is in place ie 'Estate Management Guidance Notes' addressing such issues eg a guidance note re 'Unauthorised Traveller Encampments on FC land' seen and an example seen of usage of the procedure outlined in this guidance.</t>
  </si>
  <si>
    <t xml:space="preserve">East - discused with Estates team.  The Beat Forester / Ranger team are usually the first level of management for dealing with disputes, depending on their nature, with the Land agency team being brought in if the issue can not be resolved.  The aim is to resolve disputes out of court.  Three exampes of disputes were examined, all indicating that considerable effort had been made to resolve amicably and without resorting to court action. Central District: No such disputes were identified during the audit nor were they reported by the Land agency team, managers or through stakeholder consultation. </t>
  </si>
  <si>
    <t>Yorkshire: Further to the issue raised at Bransdale in 2019, it was confirmed that the tenant at this location had changed, and the working relationship with the new tenants was much better. There were no further disputes recorded. North: no such disputes.</t>
  </si>
  <si>
    <t>East: No such disputes were identified during the audit nor were they reported by the Land agency team, managers or through stakeholder consultation.  West: Interview with land agent (north) who confirmed a two disputes regarding use of shared access and illegal squatting are to go to court after efforts to resolve.</t>
  </si>
  <si>
    <t>1.8.1</t>
  </si>
  <si>
    <t>Public statement of policy seen; also at South District a letter which had been sent out to all holders of reserved sporting rights providing information on certification requirements.  In addition, information cards regarding certification requirements  have been produced and disseminated to all staff - various staff interviewed during audit showed good knowledge. New members of staff interviewed confirmed that induction training includes a presentation on certification.</t>
  </si>
  <si>
    <t>All sites - public statement of policy in place.   East - a letter had been sent out to all holders of reserved sporting rights  approximately 3 years ago providing information on certification requirements.  In addition, information leaflets regarding certification requirements  have been produced and disseminated to all staff - various staff interviewed during audit showed good knowledge.  UKWAS poster seen on display on the wall in  the land agent's office; however at Icknield Heath,  Norfolk Wildlife Trust (NWT)  have been undertaking chemical spraying operations on FE land under a Farm Business Tenancy (FBT) in this and other sites within the District. .  The NWT managers had not been informed of the FSC Pesticide Policy Requirements regarding ESRAs.  Central District: staff showed good knowledge of certification.</t>
  </si>
  <si>
    <t>All sites: public statement of policy seen. Staff and interviewed contractors showed good knowledge and awareness of certification. S3 Oct 2022 - FE have written to all grazing tenants to notify them of changes to FSC pesticide policy, informing them that 'the rules and obligations that govern our certification status apply to you', and offering assistance in completion of ESRAs.</t>
  </si>
  <si>
    <t xml:space="preserve">East &amp; West: Public statement of policy seen - on website 'About us' section. Where FE are freeholders and shooting rights are let, these are governed by a Game Shooting mgt plan (sample seen for Heygate Farms), including clause 9 requiring lessees to follow codes of good practice. Various staff interviewed during audit showed good knowledge. </t>
  </si>
  <si>
    <t>1.8.2</t>
  </si>
  <si>
    <t>Public statement of policy seen - on website 'About us' section; also at South District a letter which had been sent out to all holders of reserved sporting rights providing information on certification requirements.  In addition, information cards regarding certification requirements  have been produced and disseminated to all staff - various staff interviewed during audit showed good knowledge. New members of staff interviewed at South District confirmed that induction training includes a presentation on certification. Yorkshire: Where FE are freeholders and shooting rights are let, these are governed by a Game Shooting mgt plan (sample seen), including clause 9 requiring lessees to follow codes of good practice. Where FE are leaseholder (eg, Deer Park), the lessor retains the shooting rights and lets them to 3rd parties. In these cases it is not possible to determine the lease according to UKWAS criteria and this is recognised in UKWAS 4 (Introduction, section 2, para re Third-party rights). Recognising this, FE wrote to relevant lessors on 25/9/18 drawing their attention to FE's certification and the requirement to follow codes of practice, and inviting the lessor to confirm their adherance to these codes. Out of 18 letters sent, only 4 responses were received, not including the owners of Deer Park.</t>
  </si>
  <si>
    <t>Public statement of policy seen - on website 'About us' section also in East a letter had been sent out to all holders of reserved sporting rights  approximately 3 years ago providing information on certification requirements.  In addition, information leaflets regarding certification requirements  have been produced and disseminated to all staff - various staff interviewed during audit showed good knowledge. Central District: Copy of FE sporting lease for Wakerly Wood inspected included section 27 requirement to comply with conidtions of UKWAS.</t>
  </si>
  <si>
    <t>1.7.1</t>
  </si>
  <si>
    <t xml:space="preserve">All sites Anti-corruption policy seen and no non-compliance noted. No non-compliance noted during the audit nor were they reported through stakeholder consultation. Managers had attended anti-corruption training - certificate seen for member of staff in East and training plan seen for another member of staff indicating that the training had occurred. Central District: inspected FE letter of delegation to  Forest Management Director stating committement to ensure high standards of financial management &amp; corporate goverance. </t>
  </si>
  <si>
    <t>West &amp; East: FE Anti-corruption policy seen and no non-compliance noted. Managers showed good awareness. Evidence seen of staff completion of MA002 Counter Fraud, Bribery and Corruption (required for all staff), and MA012 Counter Fraud, Bribery and Corruption (for all manager grades), dated September 2021 with a two year resumption period.</t>
  </si>
  <si>
    <t>1.7.2</t>
  </si>
  <si>
    <t xml:space="preserve">All sites Anti-corruption policy seen and no non-compliance noted. Managers showed good awareness. Central District: inspected FE letter of delegation to  Forest Management Director stating committement to ensure high standards of financial management &amp; corporate goverance. No non-compliance noted during the audit nor were they reported through stakeholder consultation. </t>
  </si>
  <si>
    <t>1.5.1</t>
  </si>
  <si>
    <t>Managers showed good knowledge.  Statutory Plant Health notices seen at South District regarding areas at Milton Park North and Milton Park South infected with phytophthora ramorum</t>
  </si>
  <si>
    <t>All sites: Felling permissions and associated amendments in place for operations inspected.  Standard wording on harvesting contract maps - various examples seen, including map for Shouldham Warren ( East) stating 'Declaration by FC as an Operator - all timber arising from the Forestry England estate represents a negligible risk under the Timber and Timber Products and FLEGT (EU Exit) Regulations 2018</t>
  </si>
  <si>
    <t>West &amp; East: Managers showed good knowledge.  West: number of PHNs issued for infected larch, notices seen for Staple Edge and Milkwall felling work. No Statutory Plant Health Notices issued for the East district.</t>
  </si>
  <si>
    <t>Yorkshire: Flytipping is removed by the local forestry team, or by a specialist contractor if necessary. Illegal uses like off-roading and motorbikes are dealt with in collaboration with North York Moors National Park Authority (NYMNPA) and North Yorkshire Police. Poaching is dealt with by the Wildlife Manager working with police and National Wildlife Crime Unit. South: various examples seen / discussed eg Havant Thicket - working with the water authority and local council regarding control of illegal motorbike usage - included meetings with the police, use of CCTV cameras to detect 'hot spots' and plans to put in place barrier systems which would make it difficult for motorbikes to enter the wood without also preventing less abled access eg mobility scooters.</t>
  </si>
  <si>
    <t>East - discussed with estates team, foresters and rangers, all of whom confirmed that efforts are made to limit such activities, including liaison with local authorities where necessary.  Mostly there is very little by way of anti-social behaviour but the Beat Forester for Thames Chase explained that some of the more urban sites do experience fly - tipping and although generally not a significant issue there have been occasions when she has needed to involve the Local Authority, with whom she reported having a good relationship. Manager for Jeskyns explained that waste issues tend to be quite small amounts that the team clear themsleves. 1100litre general waste and recycling bins which are managed by Veolia are used for this. Central District: Flytipping is dealt with by the local forestry team, or by a specialist contractor if Hazardous waste. Wildlife ranger and manager alert to poaching.</t>
  </si>
  <si>
    <t>East: discussed with estates team, foresters and rangers, all of whom confirmed that efforts are made to limit such activities, including liaison with local authorities where necessary. At Rendlesham Forest it was seen how a neighbour was using part of the woodland for storing materials and had built small buildings. The activities had been going on for some time, and were not expanding, and were not reported to hinder forest management activities. A thinning rack was seen close to the area, and contractors were planning to move back into the area for further thinning, imminently. The presence of the materials and construction was noted in the PCM materials.  Evidence was seen of how the Organisation had made legal representations at court to seek to settle the issue. Evidence seen at Wendover woodland of liaison with parish council regarding tackling of anti-social behaviour in lay-bys and carparks bordering the woodland. At Hodgemoor Wood in Chilterns Beat, the construction of mountain biking ramps by the public was being tackled by the district providing a dedicated site for their construction, Hodgemoor Bike Park, where the quality of construction could be assessed by the managers. West: Inspected Accident Incident Recording register used to record severe illegal/ criminal activity.   Noted in AIR theft of deisel from 3rd party harvesting machine reported by Direct production forester at Staple Edge, triaged for investigation. Recent reports also included illegal rave  which was reported to police by the community; FE investigated and closed incident report as well as trail bikes in the East Dean.</t>
  </si>
  <si>
    <t>10.4.1</t>
  </si>
  <si>
    <t>All sites: none used</t>
  </si>
  <si>
    <t>7.1.1</t>
  </si>
  <si>
    <t xml:space="preserve">All sites: The Strategic Plan for the Public Forest Estate in England gives the overall policy objectives.  Beneath this lies individual District Strategic plans, with further detail delivered via Forest Design Plans.
South District - Forest Design Plans (FDP's) in place for all sites though for Ringwood the FDP expires in 2019. The revision process started in April 2019 but will not be fully completed before the end of 2019 so an extension to 31/1/20 has been agreed (emails seen).
Westonbirt: FDP 2005-15 has been extended and superseded by an interim Thinning Plan 2018-20 while they are preparing another 20 year FDP. Given the local abundance of ash in some stands, this delay is useful while they devise a robust policy to protect both their valuable tree collection and the public. There is a risk that this long-term plan is further delayed, see Observation 2019.1 raised under 2.2.3
Yorkshire: The Yorkshire Forest District Strategic Plan 2015-2020 gives the local policy objectives. However, all 6 Forest Plans (for individual block) due for renewal in 2017, 2018 and 2019 have been delayed till 2019 and 2020. Forest Services have a new policy of only allowing one extension of up to 5 years, though in practice they have only allowed one or two years. </t>
  </si>
  <si>
    <t xml:space="preserve">All sites: The Strategic Plan for the Public Forest Estate in England gives the overall policy objectives.  Beneath this lies individual District Strategic plans, with further detail delivered via Forest Design Plans. North:  Strategic plan seen and Forest Design plans in place for all sites ( examples seen during audit)  - over 60 individual FDPs of which 6 are due for renewal in 2020 West District:  The West District Forest Plans have appropriate long-term policy and management objectives. </t>
  </si>
  <si>
    <t>All sites: The Strategic Plan for the Public Forest Estate in England gives the overall policy objectives.  Beneath this lies the West &amp; East District Strategic plans, with further detail delivered via Forest Design Plans, as seen for Brandon and Elveden (2017 to 2027) and Harling (2015-2025), Staple Edge, Haldon Forest Park, West Devon &amp; Bromley.</t>
  </si>
  <si>
    <t>7.1.2</t>
  </si>
  <si>
    <t>Yorkshire: Workers, both staff and contractors, understood their roles and responsibilities.                South: a variety of staff , contractors and volunteers were interviewed and understood policy and objectives as relevant to their roles and responsibilities.</t>
  </si>
  <si>
    <t>All sites:  Staff in the field confirmed they understood policy, objectives and their roles and that information was passed on to contractors as relevant via pre-commencement meetings and contract documentation.</t>
  </si>
  <si>
    <t xml:space="preserve">East: Workers, both staff and contractors, understood their roles and responsibilities.  West:  A variety of staff , contractors and volunteers were interviewed and understood policy and objectives as relevant to their roles and responsibilities.        </t>
  </si>
  <si>
    <t>Yorkshire / South : The District Strategic Plan for each District and the individual Forest Plans take these impacts into account, samples seen for a number of sites in both Districts eg Dalby Forest and Deer Park, Purbeck, Forest of Bere.</t>
  </si>
  <si>
    <t>North: The District Strategic Plan for each District and the individual Forest Plans take these impacts into account, samples seen for all geographic areas sampled during audit ie Ennerdale, Setmurthy, Kielder North Reservoir, Redesdale, South Falstone and Wark. West District:  The West District Forest Design Plans seen for Savernake and Wigpool are compliant.</t>
  </si>
  <si>
    <t>West/ East: The District Strategic Plan for each District and the individual Forest Plans take these impacts into account, samples seen for a number of sites eg Brandon and Elveden, Harling, Rendlesham, Tunstall Staple Edge, Haldon Forest Park, West Devon &amp; Bromley.</t>
  </si>
  <si>
    <t>North: The District Strategic Plan for each District and the individual Forest Plans take these impacts into account, seen for all geographic areas sampled during audit ie Ennerdale, Setmurthy, Kielder North Reservoir, Redesdale, South Falstone and Wark. West District:   '10 year Forest Plan Review' for Middleridge and Lea Bailey detail volumes felled and income earned compared with projections and demonstrate long-term commitment.</t>
  </si>
  <si>
    <t>East: The District Strategic Plan and the individual Forest Plans take these impacts into account, seen for all  areas sampled during audit ie Harling, Brandon and Elveden, Rendlesham and Tunstall, North Norfolk. West District: Production of high quality broadleaf and conifer timber is key to management decisions as important revenue to District.</t>
  </si>
  <si>
    <t>Westonbirt: Since 2010 there have been major development projects conducted under a successful Heritage Lottery Fund (HLF) bid, including redesigning and moving the carpark and visitor entrance, better visitor facilities, an aerial walkway, funded posts for outreach and training. As well as HLF money, FE contributed funds and a large amount was raised by the Friends of Westonbirt.  South: managers confirmed investment is in place and a number of  jointly - funded partnership projects are in place eg  various heathland management projects; one in partnership with National Trust and RSPB, another in partnership with The National Trust, Amphibian and Reptile conservation, Butterfly Conservation and Hampshire Council.  Budgets seen for South District timber harvesting programme.</t>
  </si>
  <si>
    <t>North: addressed in overall strategic plan. Business Plan and Sales Plan are in place and monitored via the Business Planning Monitoring process. Discussed with managers who confirmed investment in place to implement management plans and ensure long-term economic viability. Funding has also been secured for specific conservation projects West District:  As well as timber sales, there is income from recreation, shooting leases, HLF bid for 'The Forester's Forest' in the Dean, plus money from HM Treasury.</t>
  </si>
  <si>
    <t>East: managers confirmed investment is in place and a number of  jointly-funded partnership projects are in place eg  various habitat management projects; evidence seen of collaboration with a private sector partner including opportunities for volunteering for tree planting by the partner's staff, but also financial support for regeneration of grasslands as Friston Gallops. Budgets seen for East district timber harvesting programme. West District:  As well as timber sales, there is income from recreation, shooting leases plus money from HM Treasury.</t>
  </si>
  <si>
    <t>7.1.3.1</t>
  </si>
  <si>
    <t xml:space="preserve">All sites: Individual Forest Plans include long-term policies, but note delayed renewal re Yorkshire / Westonbirt (see 2.1.1a and 2.2.3).  </t>
  </si>
  <si>
    <t>North: Long term policy  within overall strategic plan and individual forest plans. West District:  Many Forest Design Plans seen with long term policy.</t>
  </si>
  <si>
    <t>All sites: Individual Forest Plans include long-term policies. East: note delayed renewal at Dunwich, to allow for integration with landscape level conservation partners if plans are synchronised. West: Our Shared Forest includes Long term vision/ policy for the Forest of Dean.</t>
  </si>
  <si>
    <t>5.1.1</t>
  </si>
  <si>
    <t>All sites: Strategic plans and individual Forest Design Plans include relevant information.  A variety of supporting maps seen and ForesterWeb, the GIS system, was viewed and seen to contain comprehensive information which can be searched down to subcompartment level.</t>
  </si>
  <si>
    <t>North: Strategic plans and individual Forest Design Plans include relevant information.  A variety of supporting maps seen eg Kielder fores plan includes Location, current species, planting year, yield class, windhazard class, economic felling, landform, conservation, other resources (ie roads, PROWs, overhead / underground services),design concept, felling proposals, restocking proposals; also photographic information  'view from access to Falstone village' 'view from Lanehead'and 'view from Tower Knowe Visitor Centre'. West District:  All Forest Design Plans seen made suitable assessments.</t>
  </si>
  <si>
    <t>All sites: Strategic plans and individual Forest Design Plans include relevant information. A variety of supporting maps seen and ForesterWeb, the GIS system, was viewed and seen to contain comprehensive information which can be searched down to subcompartment level.</t>
  </si>
  <si>
    <t>6.1.1</t>
  </si>
  <si>
    <t>All sites: included in FDP's and mapped eg Ringwood: Ecological assessment of mire has guided conservation measures and provided adequate baseline for impacts, Wareham - use of 'audio-moths' to detect effect of heathland restoration on bat populations.</t>
  </si>
  <si>
    <t>North: included in Strategic plan and individual FDPs and mapped eg in the Strategic plan, the District is divided into 14 Management Zones based on Landscape Character Areas and within each of these zones 'key habitats and species' are identified and associated 'key policies'. Examples of assessment of environmental values both within and outwith the WMU seen eg 'Wild Ennerdale Stewardship Plan' West District:  Forest Design Plans seen with suitable assessments, such as how natural flood management affects water flows downstream of the forest.</t>
  </si>
  <si>
    <t>West: Our Shared Forest includes Forest Waters project within Forest of Dean producing and implementing water catchment plans to reduce flooding by slowing the flow of water off the forest. East: included in FDPs.</t>
  </si>
  <si>
    <t>7.2.1.4</t>
  </si>
  <si>
    <t>South District: Considerable evidence seen across the District, of which 64% of the estate is designated as SSSI.  Documented in Strategic and Forest Design plans and associated maps.  Examples of treatments seen included Ringwood: Mire restoration identified for works as part of S106 agreement. Works scheduled later in 2019.</t>
  </si>
  <si>
    <t>North: included in Strategic plan and individual FDPs and mapped eg in the Strategic plan, the District is divided into 14 Management Zones based on Landscape Character Areas and within each of these zones 'key habitats and species' are identified and associated 'key policies'. Within individual forest design plans further detail is provided both in writing and as maps.  Examples of treatments include mire restoration at Rabbit Crag ( N Reservoir), beaver feasibility work at Ennerdale. West District:  Savernake Forest Design Plans identifies special characteristics and treatments.</t>
  </si>
  <si>
    <t xml:space="preserve">East: Considerable evidence seen across the District, with its 29 SSSIs. Documented in Strategic and Forest Design plans and associated maps.  Examples of treatments seen included wood pasture restoration in Haveringland wood, under different management regimes. Early attempts included opening large areas in a short period of time. Current efforts focus on slowly increasing size of glades around remnant hulks. West: Sections in all forest plans addressing special characteristics and appropriate treatments. Example: Forest of Dean Bat SAC and importance of old mining infrastructure within the forest, veteran trees (identification of Trees of Special Interest on Staple Edge PHN felling operational guidance), Adders at Milkwall. </t>
  </si>
  <si>
    <t>7.2.1.5</t>
  </si>
  <si>
    <t>Yorkshire: At Deer Park the Forest Plan Objectives include conservation of veteran trees and their associated flora and fauna. General implementation is given in section 3.4.1. There is much more detail in the SSSI Management Plan, the Survey of Condition dated 17/5/18, and the schedule of individual trees and specific works, scheduled for spring 2020. South: many examples seen eg New Forest Inclosures Open Habitat Proposals Environmenal Statement seen / Operational Site Assessment (OSA) and method statement for planned harvesting operations at Micheldever where there are numerous archaeological features present.</t>
  </si>
  <si>
    <t>North: a range of examples within management planning documentation. Specific examples discussed with managers during audit and supporting documentation seen eg mire restoration at Rabbit Crag, part of the wider Border Mires Restoration Project. West District:  Savernake Forest Design Plans identifies special measures to maintain and enhance features, such as halo thinning round veteran trees and veteranisation of younger trees.</t>
  </si>
  <si>
    <t>East: Many examples seen eg sensitive harvesting operations at Boddington Hill Fort in Chilterns Beat where ash affected by Chalara was being removed from the schedules ancient monument, using long reach harvesters to avoid having machinery driving over the schedulued archaeological feature. West: Included in Forest Plans. Examples potential beaver reintroduction for wetland management with Gloucestershire Wildlfire Trust, Raptor management with Gloucestershire Raptor Group,  Forest Ride management in collaboration with RSPB, heathland restoration for nightjars in association with Natural England.</t>
  </si>
  <si>
    <t>7.2.1.6</t>
  </si>
  <si>
    <t>South: addressed in considerable detail within strategic and forest design plans and associated maps with many examples seen during site visits. Ringwood: As part of the S106 agreement, improved access, paths and waymarking has been provided right next to a new housing development.
Westonbirt: As part of the recent site improvements, a 'changing space' has been provided for visitors with special needs.</t>
  </si>
  <si>
    <t>North: addressed in detail within strategic and forest design palns and associated maps. West District:  'Our Shared Forest' project in the Dean shows special sensitivity to the high level of interest in the forest here.</t>
  </si>
  <si>
    <t>West: Forest of Dean range of cultural interests such as "Free mining" addressed in Our Shared Forest. East: Included in FDPs.</t>
  </si>
  <si>
    <t>7.1.3.2 (objectives) and 7.3.1 (targets)</t>
  </si>
  <si>
    <t xml:space="preserve">Yorkshire: 'Yorkshire Forest District Deer Management Strategy 2019' contains objectives, cull targets and progress chart. South: Deer Management Strategy seen at Wareham beat and discussed with Wildlife Ranger. </t>
  </si>
  <si>
    <t>North: clear objectives and targets stated in both Strategic plan and individual design plans. West District:  Timber felling measured against production forecast, examples seen in 10 year forest plan review for Lea Bailey. Naturalness scores measure broadleaf / native canopy proportion and track changes towards more broadleaf and greater naturalness. Example seen in Swannacott plan revision.</t>
  </si>
  <si>
    <t>All sites: Clear objectives and targets stated in both Strategic plan and individual design plans. East England Deer Management Strategy dated May 2022 seen and discussed with Wildlife Ranger Manager. West: Included in Part 2 of FP Vision and Objectives where each  FP objective is clearly linked to actions to meet the objective and the monitoring to verify objectives are met.</t>
  </si>
  <si>
    <t>7.2.1.8</t>
  </si>
  <si>
    <t xml:space="preserve">All sites: Individual Forest Plans include rationale and associated maps, eg. Dalby plan considers geology and soils, wind, landscape, people, natural heritage, cultural heritage.  </t>
  </si>
  <si>
    <t>North: Individual Forest Plans include rationale and associated maps. N England Forest District Guidance Notes provide support for management plan prescriptions.  Various examples seen eg Deadwood, Deer management. West District:  Forest Plans include rationale for management prescriptions, eg original Lea Bailey FDP 2009-19 contains analysis of soils, conservation features, archaeology and current species to inform management choices.</t>
  </si>
  <si>
    <t xml:space="preserve">All Sites: Individual Forest Plans include rationale and associated maps, eg. Haveringland &amp; Staple Edge plans considers geology and soils, wind, landscape, people, natural heritage, cultural heritage.  </t>
  </si>
  <si>
    <t>7.2.1.9</t>
  </si>
  <si>
    <t>All sites : FDPs and Forest Plans outline felling and regen over 20 years, but note that 6 Forest Plans have had renewal delayed (see 2.1.1a and 2.2.3). ForesterWeb GIS subcompartment database system includes maps of planned felling and regeneration over at least the next 20 years.</t>
  </si>
  <si>
    <t>North: contained within FDPs- checked for Ennerdale, Setmurthy, Kielder North Reservoir, Redesdale, South Falstone and Wark. West District:  Swannacott &amp; Bradridge Forest Plan 2020-2030 shows 10 years of felling and restocking in detail and 30 years in outline.</t>
  </si>
  <si>
    <t>All sites: FDPs and Forest Plans outline felling and regen over 20 years. ForesterWeb GIS subcompartment database system includes maps of planned felling and regeneration over at least the next 20 years.</t>
  </si>
  <si>
    <t>7.2.1.10</t>
  </si>
  <si>
    <t xml:space="preserve">All sites: Christmas trees are grown at Dalby for wholesale distribution to other FC outlets and some local retail. Stock is mapped and graded by size for selection in October / November. Deer management strategies contain objectives, cull targets and progress chart. </t>
  </si>
  <si>
    <t>North; no large scale Christmas tree enterprise, just sale of some individual large trees.  Deer management strategies contain objectives, cull targets and progress chart.  No harvesting of other NTWPs. West District:  The only NTWP is venison, and the cull figure for deer has not yet been reached.</t>
  </si>
  <si>
    <t xml:space="preserve">All sites: no Christmas tree production. Deer management/ IPMS contain objectives and cull targets. </t>
  </si>
  <si>
    <t>7.2.1.11</t>
  </si>
  <si>
    <t>All sites:  included within Forest Design Plans and mapped on ForesterWeb eg Dalby Forest Plan includes section 3.7 Methods / Forest Operations</t>
  </si>
  <si>
    <t>North:  included within Forest Design Plans and mapped on ForesterWeb.  Detail also included in 'Ops 1' site planning documents eg seen for Setmurthy thinning operation . West District:  Savernake FDP describes in section 3 the techniques used for managing Mature Habitat Reserves, Broadleaved Shelterwood, Open Woodland, and Coppice.</t>
  </si>
  <si>
    <t>All sites: included within Forest Design Plans and mapped on ForesterWeb. West: Included in Part 2 of FP Vision and Objectives where each  FP objective is clearly linked to actions to meet the objective and the monitoring to verify objectives are met.</t>
  </si>
  <si>
    <t>7.2.1.12</t>
  </si>
  <si>
    <t>All sites: Implementation detailed on Production Forecast spreadsheet. This then generates a record for each block  There is an annual update for felling and thinning on the subcompartment database GIS system which generates the Sales Plan.  Current sales plans seen for Yorkshire and South districts.</t>
  </si>
  <si>
    <t>North: flows from Production Forecast and detailed within Sales Plan.  Some detail also included in FDPs. West District:  Swannacott &amp; Bradridge Forest Plan 2020-2030 shows 10 years of felling and restocking in detail and 30 years in outline.</t>
  </si>
  <si>
    <t xml:space="preserve">All sites: Implementation detailed on Production Forecast spreadsheet.  Flows from Production Forecast and detailed within Sales Plan. Some detail also included in FDPs. </t>
  </si>
  <si>
    <t>7.2.1.13</t>
  </si>
  <si>
    <t>All sites: All plans have appropriate maps.</t>
  </si>
  <si>
    <t>All sites: All plans have a very good range of appropriate maps.</t>
  </si>
  <si>
    <t>7.2.1.14</t>
  </si>
  <si>
    <t>Westonbirt: There is an extensive range of items to monitor, grouped under 'Trees &amp; Environment', 'Visitors &amp; People' and 'One-off evaluations'.
Yorkshire / South: Previous plans included monitoring with objectives in section 3.2. Newer Forest Plans have Objectives and Monitoring more clearly aligned in an appendix, sample seen for Bransdale (in consultation), Purbeck ( recently received mid term review), New Forest and Forest of Bere.</t>
  </si>
  <si>
    <t>North: Comprehensive monitoring plans seen covering all required elements. West District:  Savernake Forest Plan 10 Year Review monitors implementation of the plan's objectives for conservation, history, designed landscape, woodpasture, veteran trees, timber production, recreation</t>
  </si>
  <si>
    <t>East: Brandon and Elveden Forest Plan contains section 9 related to monitoring of the plan's objectives for nature, people and economy. West: Included in Part 2 of FP Vision and Objectives where each  FP objective is clearly linked to actions to meet the objective and the monitoring to verify objectives are met.</t>
  </si>
  <si>
    <t>7.5.1</t>
  </si>
  <si>
    <t>All sites - strategic and forest plans are available on the website</t>
  </si>
  <si>
    <t>All sites - strategic and forest plans are available on the FE website</t>
  </si>
  <si>
    <t xml:space="preserve">At Westonbirt the Forest Design Plan (FDP) 2005 - 2015 has been extended and superseded by an interim thinning plan 2018-2020 while the next 20 year FDP is being prepared.  Given the local abundance of Ash in some stands this delay is useful while a robust policy is devised for protecting the valuable tree collection and the public; however there is a risk that this long-term plan is delayed. Observation raised
Yorkshire: The Yorkshire Forest District Strategic Plan 2015-2020 gives the local policy objectives. However, all 6 Forest Plans (for individual block) due for renewal in 2017, 2018 and 2019 have been delayed till 2019 and 2020. Forest Services have a new policy of only allowing one extension of up to 5 years, though in practice they have only allowed one or two years.  
 South: Forest Plans are reviewed after 5 years, as shown on Forest Plan Renewal Schedule. Examples of mid term reviews seen eg South - Purbeck </t>
  </si>
  <si>
    <t>North: Forest Plans are reviewed after 5 years, as shown on Forest Plan Renewal Schedule. Some slight delays noted ie not always hitting 5 year target but no significant delays and certainly no cases of plans even approaching  10 years without review. West District:  Forest Plans are reviewed at least every 10 years, many at 5 years. The 'Forest Plan Renewal Strategy (North and South)' describes how the district will amalgamate and renew plans in a timely fashion.</t>
  </si>
  <si>
    <t>East: Forest Plans are reviewed after 5 years, as shown on Forest Plan Renewal Schedule. Some slight delays noted ie not always hitting 5 year target but no significant delays and certainly no cases of plans even approaching  10 years without review. Dunwich is currently the most delayed, to allow for there to be coordination of plan renewal for all partners collaborating on conservation efforts at a landscape level. West: Bromley &amp; Parkhill as well as West Devon FP have 5 year review undertaken with any deviations justified and approved.  Bromley &amp; Parkhill FP is due for renewal in 2023.  Inspected spreadsheet FP timetable of renewal dates for West district.  Two trainee planners are due to complete their training in the next 6 months and will increase the number of planners for the district to 4 to address programme of plan renewal.</t>
  </si>
  <si>
    <t>4.1.1</t>
  </si>
  <si>
    <t>Yorkshire: Scoping document identifies consultees, both statutory and non-statutory; notification letters are sent out; plans are put on the public register; also on 'Citizen Space' website. South: considerable evidence of consultation / co-operation seen, both within forest plan documentation and during site visits eg public information signage where harvesting operations are being undertaken.  A list of partnership / stakeholder liaision meetings was provided to the auditor, listing over 100 groups / types of meeting with whom the District engages.</t>
  </si>
  <si>
    <t>North: considerably evidence of consulation seen eg Monkridge EIA consultation record, Ennerdale beaver consultation summary, where consultation included use of social media as well as consultation with parish councils / statutory and non-statutory organisations.  Poster seen for Dodd Wood forest plan review informing forest users of the review, detailing where the can access further information and inviting comment.  FE consultation hub Citizenspace visited where draft plan was available for comment. West District:  Plans are circulated for consultation; abundant evidence seen of communication with relevant organisations and interested parties, eg. Butterfly conservation, Vincent Wildlife Trust, Plantlife, Ancient Tree Forum.</t>
  </si>
  <si>
    <t>East: Scoping document identifies consultees, both statutory and non-statutory; notification letters are sent out; plans are put on the public register; also on 'Citizen Space' website.  West: FPs are widely circulated for public comment.  Evidence of wide partnership working including Gloucestershire Wildlfie Trust, Gloucestershire Raptor Group, RSPB &amp; Butterfly Conservation.  Detailed public consutation undertaken for the development of Our Shared Forest.</t>
  </si>
  <si>
    <t>All sites: FDPs undergo extensive public consultation</t>
  </si>
  <si>
    <t xml:space="preserve">All sites: FDPs undergo extensive public consultation. </t>
  </si>
  <si>
    <t>7.6.1 (general engagement in planning and monitoring processes) and 9.4.2 (HCV monitoring)]</t>
  </si>
  <si>
    <t>North: various examples seen eg Ennerdale Stewardship Plan has been jointly produced by a partnership of the four major landowners ( FE, National Trust, Natural England and United Utilities) supported by a range of other organisations /groups of individuals including 'Wild Ennerdale Volunteers'. West District:  Plans are circulated for consultation; abundant evidence seen of communication with relevant organisations and interested parties, eg. Butterfly conservation, Vincent Wildlife Trust, Plantlife, Ancient Tree Forum. In the Dean 'Our Shared Forest'project is an extended public consultation and outreach programme.</t>
  </si>
  <si>
    <t>Central District: A number of high profile partnership projects have involved extensive public consultation at e.g. Cannock Chase construction of mountain bike trail for use at Birmingham 2022 Commonwealth Games as well as construction of new visitor centre at Delamere and associated access improvements. Example of ongoing liasion with local group the Birklands Ringing group. East - considerable public consultation exercise undertaken at Pleasant Farm woodland creation project.  Managers explained that the consultation process started as soon as the land was purchased and has been ongoing ever since.  Poster seen displayed on site inviting public consultation.</t>
  </si>
  <si>
    <t>Yorkshire: Evidence of wide-ranging public consultation was seen regarding the potential development of second visitor hub at Allerstone, to reduce congestion at Dalby. First specific surveys dated 2017, to gather opinions of current users to find out what they would want from a new hub. Antcipated opening date for a new hub, c 2027. Questionnaires, surveys, annual visitor surveys undertaking surveys to gather opinions of current users to find out what they would want from a new hub. North: FE Forest Design Plans go out to public consultation when local people can comment. At Ennerdale, the All-Abilities Trail was a joint project on FE land, led by the Lake District National Park with input from the local community, who obtained the funding (site visited). Also in Ennerdale, SPHN larch felling at the main Bowness Knott carpark has been the subject of extensive public communications as it had to be closed during operations. FE have used email newsletter, flyers to local houses and sign-boards to communicate works, dangers and offer opportunities for comment.</t>
  </si>
  <si>
    <t>East: considerable public consultation exercise undertaken at Wing Wood woodland creation project. Managers explained that the consultation process started as soon as the land was purchased. West: All forest Plans are subject to wide consultation with public, Statutory Agencies and NGOs interest groups. At the Forest of Dean FE District Manager also acts as the Deputy Surveyor of the Dean, supporting the functioning of the commoners &amp; verdiers committees.</t>
  </si>
  <si>
    <t>All sites: consultation by email, letter, public meeting, online, on-site noticeboards / signage</t>
  </si>
  <si>
    <t>All sites: consultation by email, letter, public meeting, online, social media, on-site noticeboards / signage</t>
  </si>
  <si>
    <t>4.5.1</t>
  </si>
  <si>
    <t>Yorkshire: The Dalby consultation meeting listed issues raised, which have been taken into account. South:  considerable evidence of consultation and response to issues raised seen in forest design plan documentation and discussed with both staff and volunteer rangers who undertake significant public engagement with the support of district staff.  Signage seen on harvesting sites, neighbours contacted prior to tree safety works being undertaken at site visited in South Downs beat.</t>
  </si>
  <si>
    <t xml:space="preserve">North: various examples of consultation and response to issues seen in forest design plans and supporting documentation eg Wild Ennerdale Partnership, Border Mires Restoration project, and discussed with managers.  West District:  The Dartmoor Forest Plan Appendix 4 shows their consultation record and FC response. </t>
  </si>
  <si>
    <t>Central District: A number of high profile partnership projects have involved extensive public consultation and ongoing dialogue at e.g. Cannock Chase construction of mountain bike trail for use at Birmingham 2022 Commonwealth Games as well as construction of new visitor centre at Delamere and associated access improvements. East - considerable public consultation exercise undertaken at Pleasant Farm woodland creation project.  Managers explained that the consultation process started as soon as the land was purchased and has been ongoing ever since.  Poster seen displayed on site inviting public consultation and specific examples of response to public consultation seen / discussed eg  choosing names for the various areas being planted / agreement with BHS re permissive horse riding access.</t>
  </si>
  <si>
    <t>Yorkshire: With the proposed development of the second Allerstone hub, the Head of Recreation clarified plans that consultation would become increasingly focussed and specialised, as plans were developed for the site, to allow for deeper engagement with stakeholders who have a particularly strong link with the site. North: At Ennerdale there was a need to fell larch under SPHN, which was not in the FDP. Local people were consulted on Citizen Space and by email and their main concern was the additional haulage on small roads through the villages. The Parish Council wanted more signs (evidence seen on site). The carpark at Bowness Knott had to be closed and this also was well signed (site visited).</t>
  </si>
  <si>
    <t>West &amp; East: considerable evidence of consultation and response to issues raised seen in forest design plan documentation and discussed with both staff and volunteer rangers who undertake significant public engagement with the support of district staff.  Signage seen on harvesting sites e.g. West: Haldon Forest Park, Milkwall and Staple Edge all with high public access. East: Public consultation during creation of Wing Wood.</t>
  </si>
  <si>
    <t>4.1.3</t>
  </si>
  <si>
    <t>All sites: FE standard consultation time is 30 days</t>
  </si>
  <si>
    <t>6.8.3</t>
  </si>
  <si>
    <t>All sites: Only relevant in rare cases, eg. Duncan Park Estate adjacent to Deer Park. Also liaise with Forest Services regarding private sector plans.</t>
  </si>
  <si>
    <t>North:  where there are adjoining neighbours this is being undertaken eg discussions with neighbours at Kershope Forest over management of a local land feature - revised design agreed each side of the ownership boundary  to complement overall landscape.  Ennerdale -  joint management plan.  West District:  Working in coordination with adjoining woodlands is rarely a problem and is usually resolved at local level by the Beat Forester.</t>
  </si>
  <si>
    <t>East: Working in coordination with adjoining woodlands is rarely a problem and is usually resolved at local level by the Beat Forester. West: Staple Edge PHN felling of infected larch, evidence seen of contact by Beat forester with impacted neighbours.</t>
  </si>
  <si>
    <t>10.3.4</t>
  </si>
  <si>
    <t>Yorkshire: Forest District work with Deer Initiative on deer management, though this is not a priority area. Grey squirrels are controlled by shooting in areas of high value broadleaves. Westonbirt:They are going to trial the new squirrel traps. South: various examples of cooperation seen eg Micheldever - Wildlife Ranger liaises with neighbours regarding deer management, New Forest - partnership working with Verderers, Commoners, National Park authority and Hampshire and Isle of Wight Wildlife Trust regarding control of non-native invasive plant species.</t>
  </si>
  <si>
    <t>North: no invasive plant species requiring such management.  Wildlife Rangers liaise with deer managers and are members of deer management groups where these exist.  In Cumbria, where there is a transient herd of red deer, there is close liaison with the Deer Officer to coordinate management across ownership boundaries. West District:  Working in coordination with adjoining woodlands is rarely a problem and is usually resolved at local level by the Beat Forester. Eg. At Haldon Forest FE worked with neighbour over invasive laurel and rhododendron control. Control of grey squirrels is now only undertaken where there is a landscape scale initiative, and there are no such schemes in West District. FE say they "made a policy decision to commit all funds previously used for squirrel control – which had been demonstrated to be ineffective – to supporting the re-introduction of pine martens, a native species, that have been shown to have a negative impact on grey squirrel populations."</t>
  </si>
  <si>
    <t>Central District: Evidence seen of spot treatment of Japanese Knotweed control at Cannock Chase.  Birklands (ASNW) NNR management plan identified the removal of all conifer and small area of Turkey oak. East Wildlife Rangers attend various Deer Management Fora and liaise closely with the neighbouring Elveden Estate and other smaller landowners.  Partnership working with Norfolk Wildlife Trust includes removal of invasive plant species on heathland area both within and outwith the certified area.</t>
  </si>
  <si>
    <t>Yorkshire: Forest District work with Deer Initiative on deer management, though this is not a priority area. Grey squirrels are controlled by shooting in areas of high value broadleaves. North: Covered by Guidance Note 21. At Coquetdale (Rothbury) there is an agreement (copy seen) with volunteers to monitor and control grey squirrels. At Kielderhead and Emblehope Moors SSSI, FE are removing invasive conifer (mostly SS) from the SSSI moorland in a project collaborating with Natural England, Northumberland Wildlife Trust, Scottish Natural Heritage (the moor spans the border), and Forest &amp; Land Scotland.</t>
  </si>
  <si>
    <t>East: Forest District work with deer groups on deer management, providing resources (meeting rooms, etc) but not taking leadership roles. West: Over last 3 years focus on control of boar numbers through the Forest of Dean in line with agreed policy. Collaborative project for reintroduction of pine martens to with Vincent Wildlife Trust to impact on grey squirrel numbers.</t>
  </si>
  <si>
    <t>6.6.6</t>
  </si>
  <si>
    <t>Yorkshire: Forest District liaise with North York Moors National Park Authority( NYMNPA )on Forest Plans and on a woodland group. South: considerable evidence of partnership working eg at a number of locations throughout the District examples were seen of close partnership working with a variety of neighbouring landowners regarding heathland restoration / creation of heathland corridors across the landscape.</t>
  </si>
  <si>
    <t>North: various examples of partnership working seen eg Border Mires, Ennerdale, various red squirrel initiatives. Both Border Mires and Ennerdale projects are excellent examples of working at a landscape scale to achieve significant conservation gain. West District:  In the Dean 'Our Shared Forest' demonstrates opportunities for working with neighbours towards a common goal</t>
  </si>
  <si>
    <t>Central District: Birklands (ASNW) forms part of the remaining Sherwood Forest and is managed in accordance with the NNR management plan in cooperation with neighbouring landowners e.g RSPB and local Estates under the Sherwood Forest Trust. East  heathland restoration / management project involving partnership working with Norfolk Wildlife Trust and other neighbouring landowners</t>
  </si>
  <si>
    <t>Yorkshire: Forest District liaise with North York Moors National Park Authority(NYMNPA) on Forest Plans.  North: At Kielderhead and Emblehope Moors SSSI, FE are removing invasive conifer (mostly SS) from the SSSI moorland in a project collaborating with Natural England, Northumberland Wildlife Trust, Scottish Natural Heritage (the moor spans the border), and Forest &amp; Land Scotland.</t>
  </si>
  <si>
    <t>East: the District is taking steps to align management with landscape level partners in, for example, Dunwich, where completion of the forest plan has been delayed to allow for alignment with conservation-focussed neighbours, RSPB and the local wildlife trust. West District:  In the Forest of Dean 'Our Shared Forest' demonstrates opportunities for working with neighbours towards a common vision.</t>
  </si>
  <si>
    <t>South: Discussed with managers who showed good knowledge and no evidence of non-compliance seen during site visits.  Examples of proactive management seen eg Ringwood: Mire restoration works aim to enhance hydrological functions by slowing the flow and developing sphagnum moss to hold water, prevent local erosion and downstream siltation.</t>
  </si>
  <si>
    <t>North: discussed with managers and management planning / operational planning / operational monitoring documents indicated that soil and hydrological functions are taken into account.  Remote audit so no opportunity to verify on site. West District:  Dartmoor forest is surrounded by peat soils and water quality is affected by the soils and forest operations. Devon Wildlife Trust and South West Water initiated a scheme called 'Upstream Thinking' to improve water quality and FE participated. FE forests were found to improve water quality.</t>
  </si>
  <si>
    <t>East: discussed with managers and management planning/operational planning/operational monitoring documents indicated that soil and hydrological functions are taken into account. No evidence of non-compliance seen during site visits. West: Staple Edge contractor instruction at Direct Production felling of infected larch under PHN, to work every alternate rack to minimise damage to regeneration and soils. Our Shared Forest includes Forest Waters project within Forest of Dean producing and implementing water catchment plans to reduce flooding by slowing the flow of water off the forest. Focus on creation of riparian zones with open ground and broadleaves as well as wetland restoration.</t>
  </si>
  <si>
    <t>Yorkshire: The document 'YFD SLM data - monitoring of trends' shows forecast and actual harvesting records year on year, and appear sustainable. South: records of forecast and actual volumes seen for harvesting operations and site visit confirmed no non-compliance. Managers showed very good knowledge of yield control. Record - keeping via the subcompartment database GIS system is comprehensive and contains detailed production forecast information which is then reconciled post - harvesting.</t>
  </si>
  <si>
    <t>North: detailed production forecasting and records of forecast vs actual volumes.  A 'contract quantity and reconciliation' form is completed to track actuals vs estimates, including commentary to explain any differences greater than +/- 10% for Direct Production / +/- 20% for Standing Sales. Examples seen: contract 52368 (standing sale)   - actual volume 84% of estimate. Although within tolerance, explanation had been provided 'The site was around 13% windblown and while tariff figures were adjusted to take this into account it is difficult to accurately assess both weight and recovery from windblown areas. There was also an area of small material on very soft ground and recovery from this area was restricted due to more material being put intothe brash mat to avoid ground damage.' Contract 52264 actual volume 104% of estimate. West District:  In the period 2019-20, the thinning and felling volume was 217,802 m3 and the actual harvested was 188,128 m3, a minus 14% variation.</t>
  </si>
  <si>
    <t>West &amp; East: Records of forecast and actual volumes seen for harvesting operations and site visit confirmed no non-compliance. Managers showed good knowledge of yield control. The district submits a Market Plan and an Annual Production Plan as part of its Business Plan. The Market Plan is closely matched to Production Forecast. To ensure overcutting, variance of up to 5% is allowed in the APP over a 5 year peiod. Any higher variance would be investigated, but trends are monitored using the Business Planning and Monitoring process.</t>
  </si>
  <si>
    <t>5.2.3</t>
  </si>
  <si>
    <t>North: detailed production forecasting and records of forecast vs actual volumes. Managers showed very good knowledge of yield control and record - keeping is comprehensive. West District:  In the period 2019-20, the thinning and felling volume was 217,802 m3 and the actual harvested was 188,128 m3, a minus 14% variation.</t>
  </si>
  <si>
    <t>East: detailed production forecasting and records of forecast vs actual volumes. Managers showed very good knowledge of yield control and record - keeping is comprehensive.  West: Interviews held with Beat &amp; Direct Production foresters as well as wroks supervisors at Haldon Forest Park (SS selective thinning) and Staple Edge (DP PHN larch removal and adjacent LISS) on implemetation of operations and ongoing assessment of crop.  Three year planning programme with detailed production forecast for year 1 and outline programme for years 2 &amp; 3 being worked up on a roling programme.</t>
  </si>
  <si>
    <t>5.2.4</t>
  </si>
  <si>
    <t>Yorkshire:  Deer are culled as part of a Deer Management Strategy which responds to fluctuating numbers and aims to reduce deer populations and therefore deer damage to acceptable levels. South:  Deer management strategy seen and at Wareham the Wildlife Ranger was interviewed and described deer management in detail, including explaining how the cull was set.  Deer Cull Progress sheet checked.  In the New Forest, although no permits for commercial fungi collection are granted, fungi collection by visiting members of the public has been an issue - various measures have been put in place to educate/ inform eg signage / public engagement via Keepers / voluntary Rangers to ensure fungi are protected.</t>
  </si>
  <si>
    <t xml:space="preserve">North: deer management strategy seen and deer management discussed with managers during audit.  Deer control is for crop protection - cull figures and damage assesssment/ damage levels discussed with Wildlife Ranger and Forest Management foresters. No harvesting of other NTWPs other than small amounts of moss collection, which is only authorised on specified clear fell sites. West District:  The only NTWP is venison and wild boar. The cull figure for deer has not yet been reached. There is no target cull figure for boar, but they are considered to be too numerous; however numbers culled are recorded in the WEFD Deer &amp; Boar Management Strategy, which states ' the objective for boar management has been to stop the upward growth of the population, and start to bring that number down to a level whereby threats to public safety and damage to the forest environment are brought down to acceptable levels.'  </t>
  </si>
  <si>
    <t xml:space="preserve">East: Deer are culled as part of a Deer Management Strategy (seen) which responds to fluctuating numbers and aims to reduce deer populations and therefore deer damage to acceptable levels.  West: Interview with Wildlife manager confirmed process of targeted deer control in response to browsing damage.  Fencing is employed on vulnerable restocks. Over the last 3 years management has focused on reduction in boar numbers to limit their spread in line with IPMS.   </t>
  </si>
  <si>
    <t>1.5.2</t>
  </si>
  <si>
    <t>All sites: no evidence of such activity and considerable evidence of close liaison seen with statutory agencies</t>
  </si>
  <si>
    <t>North:  a small amount of brown hare control is undertaken in restock areas where damage levels are high.  Control is undertaken under an agreed protocol with Natural England, using a decision tree process whereby lethal control is the 'last resort' option.  Last year a total of 100 hares were controlled over the 86k ha District. West District:  no such harvesting</t>
  </si>
  <si>
    <t>West &amp; East: no evidence of such activity and considerable evidence of close liaison seen with statutory agencies</t>
  </si>
  <si>
    <t>6.2.1</t>
  </si>
  <si>
    <t>All sites: No new planting. Forest Design Plans assess all such impacts and Operational Site Assessments (OSA's) are completed prior to all operations - completed examples seen for both large (full OSA)  and small (mini OSA)  scale operations seen during audit and samples checked at site level eg South: thinning operations at Church Place</t>
  </si>
  <si>
    <t>North; planning of new planting at Monkridge incorporates all the above.  For all operations, Operational Site Assessments are completed prior to all operations - completed examples seen for a range of operations during audit eg Setmurthy harvesting. West District:  No new planting. Other forest plans are assessed for environmental impact. Eg. Dartmoor Forest Plan 2016-2026 shows on p29 how habitats and features are impacted by proposed operations.</t>
  </si>
  <si>
    <t>East: the creation of new woodlands in the district is a central Forestry England function and not managed by the district. The woodlands are given to the district for management following completion. Forestry England staff interviewed regarding the creation of Wing Wood confirmed that a full EIA had been undertaken. For existing woodlands, Forest Design Plans assess all such impacts and Operational Site Assessments (OSA's) are completed prior to all operations - completed examples seen for both large (full OSA)  and small (mini OSA)  scale operations seen during audit and samples checked at site level. West: Operational Site plans inspected for active harvesting sites at Staple Edge, Milkwall and Haldon Forest Park with environmental values (TSI, raptor nests and buffer zones) marked.</t>
  </si>
  <si>
    <t>All sites: Forest Plans incorporate assessments. For implementation,  OSA forms are used, eg the Beat forester proposes works, these are circulated to environmental, social, cultural officers for comment, then their comments are assessed and incorporated into the work plan before going out to contract/ being undertaken by directly employed staff.  OSA's seen for a range of operations during audit and a sample verified at site level.</t>
  </si>
  <si>
    <t>North: Forest Plans incorporate assessments. For implementation,  OSA/Ops 1 forms are used, eg the Beat forester proposes works, these are circulated to environmental, social, cultural officers for comment, then their comments are assessed and incorporated into the work plan before going out to contract/ being undertaken by directly employed staff.  Completed forms seen for a range of operations, with associated 'site comments' eg relating to protection of archaeological features at Yarrow, red squirrel reserve and SSSI at The Wou.  West District:  Forest plans incorporate environmental assessment. Eg. Haldon Forest Plan 2018-2028 shows in Part 6 how assessments are incorporated.</t>
  </si>
  <si>
    <t>East: Forest Plans incorporate assessments. For implementation,  OSA/Ops 1 forms are used, eg the Beat forester proposes works, these are circulated to environmental, social, cultural officers for comment, then their comments are assessed and incorporated into the work plan before going out to contract/ being undertaken by directly employed staff.  Completed forms seen for a range of operations, with associated 'site comments' eg relating to protection of hulks at Haveringland, woodlark and nightjar at Wangford Warren. West: Environmental assessments included in all forest plans and Operational Site plans.</t>
  </si>
  <si>
    <t>6.7.2</t>
  </si>
  <si>
    <t>Yorkshire: Forest District liaise with NYMNPA on Forest Plans South: considerable evidence of such consideration seen throughout the District, including records of consultation in Forest Design Plans and discussions with managers confirmed compliance</t>
  </si>
  <si>
    <t>North: considerable evidence of such consideration seen throughout the District, including records of consultation in Forest Design Plans and discussions with managers confirmed compliance. West District:  Haldon Forest Plan considers landscape scale interactions in Part 3, including National Character, Landscape Character and landform.</t>
  </si>
  <si>
    <t>East: considerable evidence of such consideration seen throughout the District, including records of consultation in Forest Design Plans and discussions with managers confirmed compliance. At Dunwich, timings for completion of Forest Plan being managed to allow for alignment with landscape level conservation partners. West: Detailed Landscape Assessments included within all Forest Plans</t>
  </si>
  <si>
    <t>10.9.1</t>
  </si>
  <si>
    <t>Westonbirt: The negative impacts of ash dieback are already evident and worse impacts are anticipated. All ash species have been surveyed and are contiually monitored, also other members of the Olive family.
Yorkshire: Forest Plans consider wind and Ecological Site Classification. Recent focus on ash dieback in Yorkshire.                                                                                                                                       South: wind, ESC and pests / diseases / invasives considered within forest plans.  District Strategic plans address ash dieback, phytophthora, dothistroma, oak processionary moth and acute oak decline.  Fire plans seen at various beat offices during site visits.</t>
  </si>
  <si>
    <t xml:space="preserve"> North: wind, ESC and pests / diseases / invasives considered within forest plans.  District Strategic plan addresses pests and diseases in detail.  Fire plan and emergency plan seen. West District:  Flooding has been addressed in recent years with Natural Flood Management (building leaky wooden structures) and trials of beavers in the Dean. These are being monitored. Wind is not a major problem in the south and is addressed by good forest design and felling to windfirm edges. Continuous cover forestry is used where possible to protect from extremes of weather.</t>
  </si>
  <si>
    <t>East: wind, ESC and pests/diseases/invasives considered within forest plans.  District Strategic plan addresses pests and diseases in detail.  Fire plan and emergency plan seen. East: In Chilterns beat, management of ash dieback discussed and seen at visitor with beat forester to Doddington Hill Fort, with comprehensive tree health survey and arboricultural interventions. West: Our Shared Forest includes Forest Waters project within Forest of Dean producing and implementing water catchment plans to reduce flooding by slowing the flow of water off the forest.</t>
  </si>
  <si>
    <t>10.9.2</t>
  </si>
  <si>
    <t>Westonbirt: The new FDP under development is specifically designed to deal with the damage from ash dieback. South: addressed in Forest Design Plans and discussed with managers</t>
  </si>
  <si>
    <t>North: addressed in Strategic Plan and Forest Design Plans and discussed with managers. West District:  Wind is not a major problem in the south and is addressed by good forest design and felling to windfirm edges. Continuous cover forestry is used where possible to protect from extremes of weather.</t>
  </si>
  <si>
    <t xml:space="preserve">East: As FDPs are renewed, development is specifically designed to deal with the damage from ash dieback, and red banded needle blight. At Wangford Warren thinning and underplanting interventions seen to mitigate impacts of red-banded needle blight.  West: Extensive use of LISS where appropriate. Our Shared Forest includes Forest Waters project within Forest of Dean aims to create stable internal forest edges using riparian corridors of broadleaves and open space such as wetland restoration. </t>
  </si>
  <si>
    <t xml:space="preserve">
6.8.1</t>
  </si>
  <si>
    <t>All sites: no new woodlands</t>
  </si>
  <si>
    <t>North: planning process for Rushy Knowe woodland creation discussed in detail during audit.  A phase one habitat survey was undertaken, areas of blanket bog and fen left unplanted, drainage network designed to direct water towards these priority habitat area to maintain correct hydrology in future.  Internal landscaping was considered - public consultation highlighted a wish for certain views from the county road  to remain open and planting of native broadleaves used to break up the conifer edge and provide seasonal colour. West District:  no new woodlands</t>
  </si>
  <si>
    <t>East: East: the creation of new woodlands in the district is a central Forestry England function and not managed by the district. The woodlands are given to the district for management following completion. Forestry England staff interviewed regarding the creation of Wing Wood confirmed that a full EIA had been undertaken, and documentation was reviewed confirming completion of legal ownership of the site, and the planning of the planting to deliver a complaint, diverse woodland. West: no new woodland creation.</t>
  </si>
  <si>
    <t>6.8.2</t>
  </si>
  <si>
    <t xml:space="preserve">Yorkshire: Restructuring has been under way here since the 1990s and is now in its 3rd iteration in places. Seen on site at Dalby and Wheldrake, where there has been underplanting of Corsican pine and there are now plans for a strip shelterwood CCF system. South: addressed in Forest Design Plans eg stated objective within Forest of Bere Forest Plan is 'maintain and increase the diversitey of age structure and appropriate species mix within the woodlands' -  verified during site visits.  </t>
  </si>
  <si>
    <t>North: fully addressed in District Strategic Plan and individual Forest Design Plans.  Confirmed by managers interviewed during audit but no opportunity to verify on site as remote audit. West District:  Forest of Dean was fairly even aged, then Phytophthora ramorum led to premature clearfell of larch and corresponding retention of non-larch stands. This accelerated restructuring of stands, in addition to the existing planned programme. Some woods, including Lea Bailey and Middleridge, have not made as much restructuring progress as planned due to delayed fellings, but still generally meet objectives.</t>
  </si>
  <si>
    <t>West &amp; East: fully addressed in District Strategic Plan and individual Forest Design Plans. East: Confirmed by managers interviewed during audit. Constraints against smaller coupe size are in place across the Thetford block, where there is a SPA in place over the whole site for two target species: nightjar and woodlark. Felling plans aim for an even distribution of felled areas for nesting habitat and give a minimum area of 12,750ha in cyclic clearfell, with no more than 10% of couples smaller than 5ha as required under the SPA designation. West: Increasing focus in harvesting programme on addressing the number of PHNs for removal of infected larch. This has impacts on planned restructuring programmes with thinning on some non-larch stands delayed.</t>
  </si>
  <si>
    <t>10.2.1</t>
  </si>
  <si>
    <t>Yorkshire: Adjacent to SSSI, natural regen is favoured to give a more graded edge of MB. Amongst the productive conifers, the 3 main species (Sitka spruce, Scots pine, larch) are all threatened with disease of climate unsuitability, so there is focussed interest in alternative species, some of which are already on trial here. South: addressed in full within Forest Design Plans - seen for all areas visited during audit.  Evidence of ESC analysis seen - forms part of the GIS site planning tool.</t>
  </si>
  <si>
    <t>North: fully addressed in District Strategic Plan and individual Forest Design Plans. West District:  Japanese Red Cedar (Cryptomeria) has been planted at Lea Bailey and its use justified in OPS1 due to its excellent growth and resilience.</t>
  </si>
  <si>
    <t>Central District: Forestry staff are alert to building forest resilience in future rotations with movement away from Corsican pine due to Dothistroma and increasing planting of Scots pine and Douglas fir.  In discussion with the Establishment forester and Head of Land Management interest in exploring conifer/ broadleaves mixtures. East considerable involvement, both via contributing to knowledge sharing via  the National Resilience Network and choice of species for restock / new planting.  An area of the woodland creation site at Pleasant Farm has been set aside for research, including planting of 19 different conifer species as part of climate change / pest and disease research, use of French provenance for some planting stock and partnership working with the Future Trees Trust.  Climate - matching was undertaken as part of the planning exercise, with extremely detailed surveys being used to inform species choice within planting plans</t>
  </si>
  <si>
    <t>Yorkshire: Addressed in full within Forest Design Plans - seen for all areas visited during audit.  Evidence of ESC analysis seen - forms part of the GIS site planning tool. North: ESC used to assess species suitability. SS is used in much replanting to achieve timber objectives, but there is great interest in alternative species and a workshop was held with Forest Research using their new Forest Development Types methodology. There are plans to diversify into Scots pine from William's Cleugh, thought to be native English origin. At Deadwood in Redesdale (Kielder Forest), restocking of PAWS areas was by natural regen of MB, with conifer regen being removed. At Silver Cove in Ennerdale, restocking of the upper valley was with locally native MB and pine.</t>
  </si>
  <si>
    <t>West &amp; East: Forestry staff are very alert to building forest resilience in future rotations.  East: Movement away from Corsican pine due to Dothistroma and increasing planting of Scots pine and Douglas fir. West: trialling Japanese red cedar as alternative species. Discussions with Head of Planning for Forestry England on their "Species for the Future" project addressing anticipated threats for climate change, pests and pathogens. Long and short-listing of 65 species, using Forest Research's Emerging Species criteria. Anticipate a move from the current 5 core species to around 30.</t>
  </si>
  <si>
    <t>10.1.1</t>
  </si>
  <si>
    <t>Yorkshire: some felled areas are left for 3 or 4 years to allow brash to break down and weevils to decline. The areas awaiting restock are logged in the Land Bank. South: addressed in management planning documentation and verified during site visits.</t>
  </si>
  <si>
    <t>North: addressed in management / operational planning documentation and discussed with managers.  No opportunity to verify on site as remote audit. Some felled areas are left for 3 or 4 years to allow brash to break down and weevils to decline but brash recovery is now being used on some sites which will enable restocking to be undertaken more quickly eg brash recovery site in Kielder East discussed - brash recovery operation recently undertaken and restocking planned for Spring 2021. West District:  Restocking is detailed in Forest Plans and carried out in a timely manner</t>
  </si>
  <si>
    <t xml:space="preserve">East: addressed in management planning documentation and verified during site visits. Consideration in Thetford block given to need for open habitat where there is a SPA in place over the whole site for two target species: nightjar and woodlark. Felling plans aim for an even distribution of felled areas for nesting habitat and give a minimum area of 12,750ha in cyclic clearfell, with no more than 10% of couples smaller than 5ha as required under the SPA designation. West: Northcombe was restocked in a timely manner following felling.  Forest Management Operations manager discussed the use of fallow periods on sites determined by the soil conditions and the resulting weed competition following harvesting.   In certain forests within North Devon issues with poor growth in second rotation SS.  Trials underway to look at use of long fallow periods (10yrs) allowing regeneration of Broadleaves as period or soil improvement before clearance and restock with conifer, approved by FC. </t>
  </si>
  <si>
    <t>10.2.2</t>
  </si>
  <si>
    <t>Westonbirt: As home to the National Arboretum, the tree collection contains species from all over the world. South: addressed in strategic and forest plans and discussed with managers - fully compliant.  South Forest District Resilience Strategy seen.</t>
  </si>
  <si>
    <t>North: addressed in strategic and forest plans and discussed with managers - fully compliant.  Sitka Spruce is the most common species across the District, which clearly outperforms native species, but design plans address species choice, with ESC software and landscape considerations used to assist in informing species choice. West District:  As timber production is a major objective, use of non-native conifer species is prefered where this is a priority</t>
  </si>
  <si>
    <t xml:space="preserve"> Forestry staff are alert to building forest resilience in future rotations with movement away from Corsican pine due to Dothistroma and increasing planting of Scots pine and Douglas Fir in both Central District and East ( Thetford). Central - in discussion with the Establishment forester and Head of Land Management interest in exploring mixtures of SS and birch. East an area of the woodland creation site at Pleasant Farm has been set aside for research, including planting of 19 different conifer species as part of climate change / pest and disease research, use of French provenance for some planting stock and partnership working with the Future Trees Trust.  Climate - matching was undertaken as part of the planning exercise, with extremely detailed surveys being used to inform species choice within planting plans</t>
  </si>
  <si>
    <t>Yorkshire: addressed in strategic and forest plans and discussed with managers - fully compliant.  Design plans address species choice, with ESC software and landscape considerations used to assist in informing species choice, and likely to see a move away from Sitka Spruce in the future due to concerns about drought-resilience. North: SS is used in much replanting to achieve timber objectives. There are plans to diversify into Scots pine from William's Cleugh, thought to be native English origin. At Deadwood in Redesdale (Kielder Forest), restocking of PAWS areas was by natural regen of MB, with conifer regen being removed. At Silver Cove in Ennerdale, restocking of the upper valley was with locally native MB and pine.</t>
  </si>
  <si>
    <t>All sites: addressed in strategic and forest plans and discussed with managers - fully compliant.  Design plans address species choice, with ESC software and landscape considerations used to assist in informing species choice.  East: Likely to see a move away from Corsican pine in the future due to concerns about red-banded needle blight. West: At Forest of Dean areas of PAWS are assessed following harvesting by FE ecologist to identify SNW remnants and inform restocking species. Where no SNW remnants are found areas returned to timber production using non-native conifers.</t>
  </si>
  <si>
    <t>10.3.1</t>
  </si>
  <si>
    <t>Westonbirt: There is constant monitoring of non-native and native trees in the collection and no evidence of invasive impacts.
Yorkshire: Macedonian pine is being planted, following evidence of suitability in Forest Research trial plots. South: fully addressed within resilience strategy</t>
  </si>
  <si>
    <t>North: presentation by District Manager confirmed that there is a major focus on forest resilience - the aim is to increase species and silvicultural diversity to improve resilience. Confirmed by managers when interviewed. West District:  Japanese Red Cedar (Cryptomeria) has been planted at Lea Bailey and its use has been trialed in West District and found to be non-invasive.</t>
  </si>
  <si>
    <t>Central District: The forest managers stated that other than tried and tested commercial conifer species, no such introductions have been undertaken. None were identified during site visits or through stakeholder consultation. East - as part of 'resilience' research, 19 species of conifer are to be planted at Pleasant Farm, but these will be part of a closely - monitored Forest Research project.</t>
  </si>
  <si>
    <t>Yorkshire:  Macedonian pine is being planted, following evidence of suitability in Forest Research trial plots. North: No such introductions.</t>
  </si>
  <si>
    <t>East: The forest managers stated that other than tried and tested commercial conifer species, no such introductions have been undertaken. None were identified during site visits or through stakeholder consultation.  West: Haldon Forest Park trialled small areas of Japanese red Cedar.</t>
  </si>
  <si>
    <t>10.3.2</t>
  </si>
  <si>
    <t>Yorkshire: there are plans to introduce Rhizophagus grandis to control Dendroctonus micans.  The release will be undertaken by Forest Research. South: no introductions</t>
  </si>
  <si>
    <t xml:space="preserve">North: there are plans to release beavers at Ennerdale as part of a landscape level conservation project in partnership with a range of landowners and interested parties.  An extensive feasibility study has been undertaken but the project has not yet reached the point of applying for licences to release.  Rhizophagus grandis for Dendtroctonus control has been used in various areas within the District for the past 8 years.  Outbreaks  are logged and this information used to decide where releases should take place. Monitoring is undertaken by Forest Research. West District:  There is lots of data concerning release of Rhizophagus grandis to control Dendroctonus micans throughout the south west peninsular. FE state that "The release programme is co-ordinated by Forest Research on behalf of Forestry Commission . . . It has been deemed in recent years for England and Wales that Rhizophagus is now considered a British insect and so licence/permission is not required". </t>
  </si>
  <si>
    <t>Central District: The forest managers stated that other than tried and tested commercial conifer species, no such introductions have been undertaken. None were identified during site visits or through stakeholder consultation. East - other than the 'resilience' research trials of 19 species of conifer  which are to be planted at Pleasant Farm, no such introductions undertaken.</t>
  </si>
  <si>
    <t>Yorkshire: there are plans to introduce Rhizophagus grandis to control Dendroctonus micans.  The release will be undertaken by Forest Research. North: Rhizophagus grandis is released to control Dendroctonus micans and this is monitored by Forest Research.</t>
  </si>
  <si>
    <t>East: No such introductions. West: Forest of Dean European beavers have been introduced into an enclosure.  Work is ongoing to explore the potential for beaver future release and reintroduction for wetland management with Gloucestershire Wildlfire Trust</t>
  </si>
  <si>
    <t>10.3.3</t>
  </si>
  <si>
    <t>Yorkshire: Forest Research will monitor the Rhizophagus</t>
  </si>
  <si>
    <t>North: Rhizophagus monitored by Forest Research.  No beaver release in Ennerdale as yet but plans in place for monitoring and various mitigation measures planned eg beaver gates to contain within sub-catchment but which can be opened during periods of high rainfall (when beavers are in their lodges) to allow movement of gravel to maintain Arctic Char spawing grounds / adjusting of grille sizes at different times of year to allow for fish spawning. West District:  The Rhizophagus release programme is co-ordinated by Forest Research on behalf of Forestry Commission</t>
  </si>
  <si>
    <t>Central District: The forest managers stated that other than tried and tested commercial conifer species, no such introductions have been undertaken. None were identified during site visits or through stakeholder consultation. East - other than the 'resilience' research trials of 19 species of conifer  which are to be planted at Pleasant Farm, and which will be closely monitored by Forest Research, no such introductions undertaken.</t>
  </si>
  <si>
    <t>West &amp; East: No such introductions.</t>
  </si>
  <si>
    <t>10.5.1</t>
  </si>
  <si>
    <t>Yorkshire: the Forest Plans detail silvicultural systems in section 3.4 Implementation. This was confirmed on site at Dalby. At Wheldrake they are about to introduce a strip shelterwood system suited to the site, which is wind-firm and has mature healthy Corsican Pine able to grow beyond normal rotation. Within South district a range of silvicultural systems are employed; approximately 75% of the District internationally or nationally designated for its landscape or nature conservation importance; this is reflected in choice of silvicultural system.</t>
  </si>
  <si>
    <t>North: silvicultural systems detailed within forest plans.  Within the total wooded area of 58069ha,  10043ha is managed under LISS systems. West District:  Clearfell / Restock and CCF are used as appropriate. At Savernake, a range of silvicultural systems are used, including thinning, selective halo thinning, and coppicing to manage diverse stands appropriately.</t>
  </si>
  <si>
    <t>East: the Forest Plans detail silvicultural systems. At Wangford Warren, thinning and underplanting of Corsican pine stands was seen, intended to open up the canopy and reduce impacts from red-banded needle blight. At Rendlesham, LISS were seen in use on the border with Staverton Park, an ASNW with a well documented medieval history, bordering to the east. West: Silvicultural systems justified in FPs. Extensive area of PAWS in the Forest of Dean managed under LISS.  Staple Edge area of thinned DF underplanted with DF seedlings.  Contractor instruction at Direct Production felling of infected larch under PHN, to work every alternate rack to minimise damage to regeneration.</t>
  </si>
  <si>
    <t>10.5.2</t>
  </si>
  <si>
    <t>Yorkshire: Following a big windblow event in 2005, there was reluctance to thin in some places. Following a review, more thinning is now undertaken and also continuous cover forestry, eg. at Wheldrake. South: addressed in management plans - considerable use of low impact silvicultural systems in sensitive areas.  Wind risk is less of an issue but tree health risk / climate change resilience are both important considerations.</t>
  </si>
  <si>
    <t>North: silvicultural systems detailed within forest plans.  Within the total wooded area of 58069ha,  10043ha is managed under LISS systems. West District:  Of the 37,500ha in the West District, only about one third (12,000ha) is worked on clearfell system. The rest is open ground, LISS or minimal intervention. This is possible because of the high proportion of mixed broadleaf stands.</t>
  </si>
  <si>
    <t>East: silvicultural systems detailed within forest plans, and examples seen of low impact systems, including gradual opening of DF plantations on former wood pasture, haloing of remnant hulks, at Haveringland. Some sites constrained to maintain large sized felling coupes by conservation needs, e.g. for woodlark and nightjar habitat at Thetford. West: Haldon Forest Park thinning operations undertaken on small coupes which are rotated annually to ensure diversity within stand structure as well as attention to species/ tree selection.</t>
  </si>
  <si>
    <t>10.5.3</t>
  </si>
  <si>
    <t>Westonbirt: There are extensive areas of coppice in Silk Wood, both in rotation and mature, mostly hazel under oak standards. South:  widespread use of lower impact silvicultural systems - verified on site eg shelterwood system seen during Solent beat site visits and detailed within management plans eg New Forest Inclosures Forest Plan includes a variety of management prescriptions, including shelterwood systems, coppicing, group felling, 'thinning to maintain open habitats'.</t>
  </si>
  <si>
    <t>North: LISS systems used in such areas.  Managers showed good knowledge of good practice guidance. West District:  Lea Bailey Forest Plan details how "Intervention in stands identified as
mature habitat retention in the FDP will be at a lower intensity than stands identified as broadleaved shelterwood".</t>
  </si>
  <si>
    <t>East: LISS systems used in such areas.  Managers showed good knowledge of good practice guidance. Gradual opening of DF plantations on former wood pasture, haloing of remnant hulks, seen at Haveringland.  West: Use of LISS or minimum intervention in such areas.  At Forest of Dean areas of PAWS are assessed following harvesting by FE ecologist to identify SNW remnants and inform restocking species as well as ongoing managment approach.</t>
  </si>
  <si>
    <t>10.5.4</t>
  </si>
  <si>
    <t xml:space="preserve">Westonbirt: Only small-scale interventions are undertaken. The abundance of ash in some cpts may require larger areas of intervention, but still well within these limits. </t>
  </si>
  <si>
    <t>North: no such felling undertaken. West District:  No clearfelling in any semi-natural woodlands.</t>
  </si>
  <si>
    <t>West &amp; East: no such felling undertaken.</t>
  </si>
  <si>
    <t>6.5.1</t>
  </si>
  <si>
    <t>Westonbirt: The 'Woodland' and 'Coppice' areas occupy about 35% of the FMU and are mostly ASNW with coppice dedicated to conservation.
Yorkshire: The Forest Plan for Silton in 2018 includes 4.6 UKWAS Compliance Table showing areas of NR, LTR and biodiversity. This is recommended by PPG36 and will feature in all new plans. South: identified in strategic and forest plans; total area managed for these purposes exceeds 15%</t>
  </si>
  <si>
    <t>North: identified in strategic and forest plans, with 27% of total area managed for these purposes. West District:  "West England FD - UKWAS Compliance Tables 2020" shows that the area designated as Natural Reserve, Ancient Woodland and SSSI totals 60% of the district.</t>
  </si>
  <si>
    <t xml:space="preserve">East: Forest Plans include UKWAS Compliance Tables showing areas of NR, LTR and biodiversity as recommended by PPG36. Across the district NR plantation is 1%, NR semi-natural 5 %, LTR and LISS 42% and areas of conservation value 82%. West: 60% of District covering SSSIs, Ancient Woodland, Open Ground and NR. </t>
  </si>
  <si>
    <t>6.5.2</t>
  </si>
  <si>
    <t>Westonbirt: The 'Woodland' and 'Coppice' areas occupy about 35% of the FMU and are mostly ASNW with coppice dedicated to conservation.
Yorkshire: The Forest Plan for Silton in 2018 includes 4.6 UKWAS Compliance Table showing areas of NR, LTR and biodiversity. This is recommended by PPG36 and will feature in all new plans. South: all the above identified in forest plans,  mapped and managed appropriately, with such management far exceeding minimum requirements.</t>
  </si>
  <si>
    <t>North: all the above identified in forest plans,  mapped and managed appropriately. Detailed breakdown of the various types of conservation areas / features provided at audit. West District:  "West England FD - UKWAS Compliance Tables 2020" shows that the area designated as Natural Reserve, Ancient Woodland and SSSI totals 60% of the district.</t>
  </si>
  <si>
    <t>East: Rendlesham and Tunstall forest plan shows conservation areas over 97% of the forest plan area. West: 60% of District covering SSSIs, Ancient Woodland, Open Ground and NR.</t>
  </si>
  <si>
    <t>9.2.1</t>
  </si>
  <si>
    <t>Westonbirt: The 'Woodland' and 'Coppice' areas are being maintained and enhanced.
Yorkshire: The ASNW is minimal intervention and the PAWS is all due for restoration to native MB. South: fully addressed in strategic and forest design plans and verified during site visits eg PAWS restoration area visited in Solent Beat / SSSI at Wareham forest and management discussed.</t>
  </si>
  <si>
    <t>North: fully addressed in strategic and forest design plans and associated maps.  SSSI plans also in place and register kept of SSSI plan renewals - all in date though some renewals still in draft form eg Kielder Mires, Butterburn Flow, Spadeadam Mires where extension of 1 year requested  to consider developing peatland and tree strategies. West District:  Savernake Forest Plan contains measures to maintain and enhance such features.</t>
  </si>
  <si>
    <t>East: fully addressed in strategic and forest design plans and associated maps.  SSSI plans also in place and register kept of SSSI plan renewals. West: Haldon Forest Park 53% of area is covered by SSSI Plan which is included within FP.</t>
  </si>
  <si>
    <t>9.2.2</t>
  </si>
  <si>
    <t>Yorkshire: The Castle Hill SSSI at Deer Park is managed in consultation with Natural England and the NYMNPA. Management plan seen. South: evidence of considerable consultation seen eg regarding SSSI management at Wareham; also a number of parternship projects eg heathland restoration / management of invasives on SSSI land within New Forest / butterfly habitat management / butterfly release project in South Downs beat.</t>
  </si>
  <si>
    <t>North: considerable evidence of consultation seen eg Ennerdale beavers, Rabbit Crag mire restoration.  SSSI and SAM management plans in place for all SSSI's / SAMs, endorsed by NE /  HE. West District:  SSSI Management Plan for Haldon Forest SSSI drawn up in consultation with Natural England, see Appendix 5 of FP.</t>
  </si>
  <si>
    <t>East: considerable evidence of consultation seen eg Thetford nightjars and woodlark. SSSI and SAM management plans in place for all SSSI's / SAMs, endorsed by NE/HE. Records of consultation and site visit by woodland expert Oliver Rackham at Haveringland former wood pasture site seen. West: Included in Forest Plans. Examples of collaborative working with Statutory and NGOs to address managment of Priority species and habitats.  These included exploring potential beaver reintroduction for wetland management with Gloucestershire Wildlfire Trust, Raptor management with Gloucestershire Raptor Group,  Forest Ride management in collaboration with RSPB, heathland restoration for nightjars in association with Natural England.</t>
  </si>
  <si>
    <t>10.9.4</t>
  </si>
  <si>
    <t>Yorkshire: 'Yorkshire Forest District Deer Management Strategy 2019' contains objectives, cull targets and progress chart. South: Deer management strategy seen and discussed with Wildlife Ranger at Wareham beat.  Deer management also discussed during site visits at South Downs, Solent and Micheldever beats - although there are no formal deer management groups, wildlife rangers liaise with neighbours on a less formal basis eg at Ampfield the beat forester explained that the wildlife ranger is a member of a Facebook group through which neighbouring deer managers liaise and coordinate management.</t>
  </si>
  <si>
    <t>North: deer management strategy seen and deer management discussed with Ranger and Forest Management staff. West District:  ‌The 'West of England Forest District‌ ‌Ungulate‌ ‌Management‌ ‌Strategy' covers both deer and wild boar, which are only present in significant numbers in the Dean. The strategy is compliant.</t>
  </si>
  <si>
    <t xml:space="preserve">All sites: Wildlife rangers liaise with neighbours on a less formal basis and where present deer management groups are supported, and district rangers will send representatives. East: Deer management strategy seen and discussed with district Wildlife Ranger Manager. West: IPMS includes section on Mammal control.  Interview with Wildlife Manager on process of setting and managing deer control. </t>
  </si>
  <si>
    <t>10.9.3</t>
  </si>
  <si>
    <t>Yorkshire: The Yorkshire Forest District Emergency Plan 2017-19 covers relevant issues. It is due for review and will be re-issued in a new format devised at national level. South: Emergency Response plans seen at all beat offices visited.  Fire maps also seen for sensitive areas eg Purbeck heathlands and a duty roster system is in place to deal with out of hours emergencies</t>
  </si>
  <si>
    <t>North: District Emergency response and fire plans seen. West District:  The "Emergency Response and Contingency Plan WEFD 2019-2024" contains all relevant information.</t>
  </si>
  <si>
    <t>East: Emergency Plan East England FD 2020 covers relevant issues, and includes fire plans. West: Risk Register updated May 23 identifies the risk, allocates priority, mitigation and current actions.</t>
  </si>
  <si>
    <t>6.9.1</t>
  </si>
  <si>
    <t>All sites: no such conversion</t>
  </si>
  <si>
    <t>6.10.1</t>
  </si>
  <si>
    <t xml:space="preserve"> 6.9.2</t>
  </si>
  <si>
    <t>Yorkshire: no such conversion South: heathland restoration is undertaken in a number of areas across the District and is addressed in detail within management plans and other documentation eg New Forest Open Habitat Proposals Environmental Statement.  Widespread consultation has been undertaken, though it is noted that a range of opinions have been expressed, with some parties fully supporting the proposals but other parties expressing concern regarding loss of future timber production</t>
  </si>
  <si>
    <t>North: no such conversions other than mire restoration as part of the Border Mires project. West District:  no such conversion</t>
  </si>
  <si>
    <t xml:space="preserve">East: Brandon and Elveden Forest forms part of Breckland Forest SSSI for its invertebrate communities; vascular plants and the woodlark and nightjar. Between 2017 and 2019 226ha of planted forest (on leased land) were clearfelled and not replanted, as part of  mitigation efforts for stone curlew habitat lost as part of widening of the A11 road. The clearance underwent assessment under the Habitat Regulations and Environmental Impact legislation. The area was removed from Forestry Commission landholding in 2019.  West: Haldon Forest Park SSSI one of the notifiable features is the Dwarf Shrub Heath an important habitat for nightjars currently in unfavourable recovering condition.  A site visit was made with the Beat Forester to view clearance work undertaken over the last 3 years in collaboration with Natural England to return the area to more natural conditions of dwarf shrub heath. </t>
  </si>
  <si>
    <t xml:space="preserve"> 6.9.3</t>
  </si>
  <si>
    <t>Yorkshire: no such conversion South: management comprises of removal of conifer plantations to create open heathland - a rare habitat.  Full consultation and environmental impact assessment is undertaken and considerable monitoring undertaken, examples of which were seen during site visits eg monitoring of bats using 'audio-moths' in heathland restoration project area in Purbeck.</t>
  </si>
  <si>
    <t>North: mire restoration project underwent full consultation and environmental impact assessment - part of a wider partnership project. West District:  no such conversion</t>
  </si>
  <si>
    <t xml:space="preserve">East: The habitat created through the felling represents vital nesting habitat for up to 16 pairs of stone curlews. Habitat that would have been lost through land take and disturbance from the widened A11 road. West: At Haldon Forest Park SSSI one of the notifiable features is the Dwarf Shrub Heath an important habitat for nightjars currently in unfavourable recovering condition.  The restoration work undertaken over the last 3 years in collaboration with Natural England will  return the area to more natural conditions of dwarf shrub heath. </t>
  </si>
  <si>
    <t>6.9.4</t>
  </si>
  <si>
    <t>Yorkshire: no such conversion. The 18ha xmas tree area at Dalby was planted on agricultural fields and some larch research plots. South - no conversion</t>
  </si>
  <si>
    <t>North: no Christmas tree nurseries. West District:  no xmas trees</t>
  </si>
  <si>
    <t>West &amp; East Districts: No Christmas trees</t>
  </si>
  <si>
    <t>10.5.5</t>
  </si>
  <si>
    <t>Yorkshire: xmas trees at Dalby are grown using traditional techniques</t>
  </si>
  <si>
    <t>North: no Christmas tree nurseries West District:  no xmas trees</t>
  </si>
  <si>
    <t>7.2.2</t>
  </si>
  <si>
    <t>Yorkshire: The Yorkshire Forest District Strategic Plan 2015-2020 gives the local policy objectives. However, all 6 Forest Plans due for renewal in 2017, 2018 and 2019 have been delayed till 2019 and 2020. Forest Services have a new policy of only allowing one extension of up to 5 years, though in practice they have only allowed one or two years. The actual implementaion of the plan is guided by the 5 Year Work Programme  2017-2022 and this is operating according to schedule. South: work programmes checked against plans and discussed with managers / verified during site visits - no non-compliance noted</t>
  </si>
  <si>
    <t>North: work programmes checked / discussed with managers.  No non-compliance noted. West District:  Several plans were checked for implementation and found to have only minor variations, which were accounted for, whilst the overall objectives were still met. Eg. 10 Year Reviews at Lea Bailey and Middleridge.</t>
  </si>
  <si>
    <t>East: The East District Strategic gives the local policy objectives. However, all 6 Forest Plans due for renewal in 2017, 2018 and 2019 have been delayed till 2019 and 2020. Forest Services have a new policy of only allowing one extension of up to 5 years, though in practice they have only allowed one or two years. The actual implementaion of the plan is guided by the 5 Year Work Programme  2017-2022 and this is operating according to schedule. West: Bromley &amp; Parkhill as well as West Devon FP have 5 year review undertaken with any deviations justified and approved.  Bromley &amp; Parkhill FP is due for renewal in 2023.  Inspected spreadsheet FP timetable of renewal dates for West district.  Two trainee planners are due to complete their training in the next 6 months and will increase the number of planners for the district to 4 to address programme of plan renewal.</t>
  </si>
  <si>
    <t>8.1.1</t>
  </si>
  <si>
    <t>Westonbirt: There is an extensive range of items to monitor, grouped under 'Trees &amp; Environment', 'Visitors &amp; People' and 'One-off evaluations'. Samples seen on site.
Yorkshire: Previous plans included monitoring with objectives in section 3.2. Newer Forest Plans have Objectives and Monitoring more clearly aligned in an appendix, sample seen for Bransdale (in consultation).South: monitoring against forest plan objectives included within forest design plans and a variety of records seen, including full mid term review monitoring results for Purbeck forest plan.</t>
  </si>
  <si>
    <t>North: comprehensive monitoring programme in place. Various examples of monitoring seen eg site diaries / operational monitoring records, SSSI management / condition. West District:  Savernake has extensive monitoring programmes appropriate to its diverse biodiversity interests, both internally and externally with wildlife groups.</t>
  </si>
  <si>
    <t>East: comprehensive monitoring programme in place. Various examples of monitoring seen eg site diaries/operational monitoring records, SSSI management/condition. Section 9 of Forest Plans also details monitoring requirements. West: Included in Part 2 of FP Vision and Objectives where each  FP objective is clearly linked to actions to meet the objective and the monitoring to verify objectives are met.</t>
  </si>
  <si>
    <t>8.1.2</t>
  </si>
  <si>
    <t>Westonbirt: Computer-based system of individual specimen tree monitoring recording health, interventions, photos. Samples seen. South: monitoring against forest plan objectives included within forest design plans and a variety of records seen, including full mid term review monitoring results for Purbeck forest plan. These results form part of the mid term review document, which is stored electronically.</t>
  </si>
  <si>
    <t>North: monitoring summarised in North England Forest District Monitoring Plan, detailing a comprehensive range of  monitoring requirements and individual responsibilities for undertaking. West District:  Monitoring is recorded on 'Forester' GIS programme, which stores location, quantitative and qualitative data. Examples of monitoring seen.</t>
  </si>
  <si>
    <t xml:space="preserve">All Sites: monitoring against forest plan objectives included within forest design plans and a variety of records seen. East:  full mid term review monitoring results for Kings Forest. These results form part of the mid term review document, which is stored electronically. West: 5 year plan reviews completed for West Devon FP and Bromley &amp; Parkhill FP.  </t>
  </si>
  <si>
    <t xml:space="preserve"> 8.1.3 (implementation of policies and objectives and achievement of verifiable targets, and implementation of woodland operations) and  8.2.1 (social impacts, environmental impacts, and changes in environmental condition)</t>
  </si>
  <si>
    <t>Yorkshire: Samples seen of harvesting yields, change in environmental condition, use of pesticides, control of deer. South:  monitoring records for all of the above seen eg waste transfer note at South Downs beat, harvesting yields on ForesterWeb at Lyndhurst office,  social / environmental impacts/ changes in environmental condition within management planning documentation/mid term plan review, pesticide usage at Micheldever and Wareham beat offices and operational monitoring records at New Forest - live / recently - completed harvesting operations visited at Church Place.</t>
  </si>
  <si>
    <t>North:  all the above included in monitoring plans and examples seen eg pesticide usage, operational monitoring, harvesting yields. West District:   '10 year Forest Plan Review' for Middleridge and Lea Bailey detail plan implementation, yields, income and impacts.</t>
  </si>
  <si>
    <t>East: monitoring records for all of above seen e.g. social/environmental impacts and changes in environmental condition withing management planning documentation/mid term plan reviews, waste transfer note at Santon Downham yard dated 03-03-23, condition statements of 28 SSSIs across the district; operational monitoring records at Thetford, North Norfolk, Sandlings - live/recently completed harvesting operations visited at Wangford Warren, Haveringland, Harling, Rendlesham and Tunstall Wood. West: Sampled a range of records including site monitoring of ongoing operations, numbers of deer and wild boar controlled along with their condition, restock establishment including weevil damage and browsing, Pesticide records and timber sales volumes.</t>
  </si>
  <si>
    <t>Yorkshire: At Deer Park the Castle Hill SSSI, the Survey of Condition dated 17/5/18 monitors condition, as does the schedule of individual trees and specific works, scheduled for spring 2020. South: fully compliant, relevant monitoring programmes, site visit records and monitoring records seen.</t>
  </si>
  <si>
    <t>North: fully compliant, relevant monitoring programmes, site visit records and monitoring records seen. West District:  Middleridge 10 Year FP Review reports on monitoring of goshawk, lichen, otter and SSSI condition.</t>
  </si>
  <si>
    <t xml:space="preserve">Central District: Birklands NNR Management plan sumaries the range of features monitored including veteran tree, oak regneration, fungi and invertebrates.  Prior to Covid Birkland ringing group were active recording annually in the woodland. Inspected dormice assessment 2020 undertaken for Wakerley wood. East  2021 District monitoring plan seen, which includes Economic, Environment and Social monitoring; also SSSI management plan- the Business plan includes an objective to increase the number of SSSIs in favourable condition and monitoring is used to measure this. Detailed 'Brecks Heath Partnership' monitoring plans seen and discussed with Norfolk Wildife Trust manager during site visit at Icknield Heath, where various monitoring is undertaken eg vascular plant species monitoring by Breckland Flora Group, butterfly monitoring by Butterfly Conservation.  </t>
  </si>
  <si>
    <t>Yorkshire: fully compliant, relevant monitoring programmes, site visit records and monitoring records seen.  North: In Ennerdale, there are about 500 scheduled monument features and these are recorded in 'Archaeological Management, Monitoring and Recording 2015-2025 for Wild Ennerdale'. There is annual monitoring of one cluster of monuments each year. The programme is up-to-date except for one year missed under covid.</t>
  </si>
  <si>
    <t>East: fully compliant, relevant monitoring programmes, site visit records and monitoring records seen. Guidance note PPG36 seen, and example of forest mid-term review seen for King's Forest December 2022. West: Forest of Dean Our Shared Forest includes committment to monitor Wildlife &amp; Wild Spaces as well as the Archaeology, Built &amp; Cultural Heritage.  Active partnership working with NGOs such as RSPB, Butterfly Conservation and Gloucestershire Wildlife Trust in species and habitat monitoring.</t>
  </si>
  <si>
    <t>8.3.1 (general monitoring) and 9.4.3 (HCV monitoring)</t>
  </si>
  <si>
    <t>Yorkshire: Deer Park 5 year review checked implementation, meeting objectives. All deemed adequate. South: discussed in detail with managers. Purbeck mid term review documentation seen and use of monitoring findings to inform future management noted.</t>
  </si>
  <si>
    <t>North: discussed in detail with managers. Dodd Wood mid term review exercise recently commenced and redrafted plan seen, reflecting monitoring findings eg grey squirrel encroachment / PAWS. West District:  Plan revisions show abundant evidence of taking monitoring into account.</t>
  </si>
  <si>
    <t xml:space="preserve">Central District: Birklands NNR Management plan summarise the key monitoring findings which inform management continued programme of regenerating birch and conifer removal from all living veteran trees. East no plans currently under revision but existing plans seen to reference / build on monitoring information from previous versions eg approved amendment to High Lodge Forest plan seen ( April 2020) referencing converting an area to LISS to prevent conflict between recreation infrastructure and SPA habitat  </t>
  </si>
  <si>
    <t xml:space="preserve">All areas: Plan revisions show abundant evidence of taking monitoring into account. </t>
  </si>
  <si>
    <t xml:space="preserve">East: fully compliant, relevant monitoring programmes, site visit records and monitoring records seen. Guidance note PPG36 seen, and example of forest mid-term review seen for King's Forest December 2022. West: 5 year plan reviews completed for West Devon FP and Bromley &amp; Parkhill FP.  </t>
  </si>
  <si>
    <t xml:space="preserve">
8.4.1</t>
  </si>
  <si>
    <t xml:space="preserve">Yorkshire: Findings will be made publicly available on request, eg NYMNPA asked for information on Cropton. South; confirmed by managers that findings will be made publicly available on request. </t>
  </si>
  <si>
    <t xml:space="preserve">All sites: confirmed by managers that findings or summaries will be made publicly available on request. </t>
  </si>
  <si>
    <t>10.10.1</t>
  </si>
  <si>
    <t>Yorkshire: Site visit to Wheldrake active harvesting site showed that best practice was being followed, including threshold signs, timber stacks, extraction routes, safety procedures, environmental protections. South: site visit to active and recently - completed harvesting sites at Church Place and inspection of OSA, pre-commencement  checklists and manager's contract monitoring notes all confirmed best practice was being followed.</t>
  </si>
  <si>
    <t>All sites: all operational sites visited complied with FISA and UKFS best practice.  Contractors interviewed showed very good knowledge of best practice - spill kits, first aid kits, welfare facilities in place. Hazard signage in place and clearly positioned in areas of public access Restock sites visited had/ were being restocked in a timely manner. Contractors and FE staff with appropriate PPE.  Well managed chemical stores as well and deer larders seen in both Central and East, all with excellent record keeping.</t>
  </si>
  <si>
    <t>6.7.1 (protect water courses, water bodies and riparian zones) and 10.10.2 (manage infrastructural development, transport activities and silviculture so that water resources and soils are protected)</t>
  </si>
  <si>
    <t>South: various permissions / consents seen eg Ringwood: For the mire works, FE obtained an 'Ordinary Watercourse Land Draniage Consent' dated 27/6/19. Also Environment Agency Floodmap Planning dated 25/4/19.
Westonbirt: Thinning Plan 2018-20 has felling approval to March 2020, dated 4/4/19.
Yorkshire: Wheldrake Wood Forest Plan approved 9/10/18 includes felling licence. Also 'North York Moors' thinning approval dated 4/10/11 covers Yorkshire Forest District for 10 years.</t>
  </si>
  <si>
    <t xml:space="preserve">All sites : Felling permissions and associated amendments seen.  Central - seen planning consent reference for the construction of new Delamere visitor Centre with associated access development and Badger licence for the trail development under construction.  In addition approved 07/21 prior notification for 160m of new forest road, to be constructed.  East - agreed 'feature management actions' and 'agreed management actions' seen in Croxton Conservation Plan ( Breckland SAC / SPA) and Sandlings Forest SSSI plan </t>
  </si>
  <si>
    <t>10.10.3</t>
  </si>
  <si>
    <t>Westonbirt: In response to the Minor CAR (SGS25) at S4, Westonbirt have prepared (May 2019) 'Westonbirt Local Biosecurity Protocols - 2019' and 'Appendix A Pathway Risk Assessment'. This provides a consistent policy and risk assessment across the estate, including visitors, staff, contractors, volunteers, imported plant material, events. 'Local Biosecurity Protocols - Implementation and Evaluation' gives a timeline of who will implement items.
Yorkshire: Wheldrake Wood thinning works covered by OPS1. Workers on site had good understanding of safety precautions and other plans. South:  OSA's and records of pre-commencement seen for a wide range of operations.  Harvester operator interviewed showed strong understanding / knowledge, indicating mire areas where machinery access was prohibited.  At Micheldever harvesting was being planned on an area with a large number of archaeological features.  The area was visited, protection of features discussed and  5 year method statement seen, which had been drawn up following extensive consultation / liaison with Historic England.</t>
  </si>
  <si>
    <t>Central District: Wardley South Wood Inspected Gateway 3 form Section 10 PCM Notes and Actions Environment &amp; Wildlife no mention of raptors nests.  Inspected Precommencement map which illustrated No Go area due to presence of raptors. During the operations further raptor nests were identified which resulted in a suspension of the work for the nest period. No additional information was supplied by the Beat forester to confirm the contractor was updated with this information and record of the stop.  Interview held with forwarder who has recently recommenced working on the site, who demonstrated awareness of raptor presence.  Raised as observation 2021.2 to ensure all site information is included in PCM form. East Gateway forms inspected for a range of operations, including harvesting ( Direct Production and contract), fencing, grass - cutting; also framework contract for roads maintenance, specifying relevant details eg location of powerlines, protection of heritage features, width restrictions for machinery to be used. Forwarder operator at Shouldham and roads maintenance contractors showed good knowledge when interviewed and provided copies of relevant documents eg emergency plans, constraints maps.</t>
  </si>
  <si>
    <t>Yorkshire: Shoulder of Mutton site thinning works covered by OPS1. The worker on site had good understanding of safety precautions and other plans, including lone working. North: All workers on site had good understanding of operational plans, copies of relevant documents and maps, and safety kit. At Kielderhead NNR checks were made before works clearing SS regen on moorland, 8 hen harrier nests were found and steps taken to avoid.</t>
  </si>
  <si>
    <t>9.3.10</t>
  </si>
  <si>
    <t>Yorkshire: At Dalby a Schedule 1 bird was identified in the works area in the nesting period and thinnings were stopped and relocated. South: discussed with managers who showed very good awareness.  Harvester operator interviewed; confirmed discussions at pre-commencement meetings include information / instructions as relevant to the site being worked.  At Micheldever, management of  the planned harvesting on an area of archaeological significance was discussed with the manager who confirmed that operations will be monitored closely and operators will receive detailed instructions prior to start.</t>
  </si>
  <si>
    <t>Central District: Wardley South Wood Inspected Precommencement map which illustrated No Go area due to presence of raptors. During the operations further raptor nests were identified which resulted in a suspension of the work for the nest period. Interview held with forwarder who has recently recommenced working on the site, who demonstrated awareness of raptor presence. East constraints maps seen and both managers and operators interviewed showed very good knowledge as to appropriate action to take should such an issue occur.  In Thetford it is a relatively common occurrence for goshawk to nest in / near harvesting sites, so managers and operators are particularly aware of this and could give examples of where work had ceased until the young had fledged. 'Thetford Operations Calendar' seen, a reference document detailing what work can be undertaken at what time of year, using a 'traffic light' system.</t>
  </si>
  <si>
    <t>10.11.1</t>
  </si>
  <si>
    <t>Yorkshire: At Wheldrake the timber was harvested efficiently. South: harvesting operations at Church Place fully compliant and site visits throughout the District included areas thinned / felled over the past year, none of which gave the impression of inefficient / damaging works.  Venison is sold as a NTWP - deer management discussed in detail during interview with Wildlife Ranger at Wareham forest and cull records / deer management plans seen.</t>
  </si>
  <si>
    <t xml:space="preserve">All sites ; all harvesting sites inspected had been well planned and executed with no noticeable loss or damage. </t>
  </si>
  <si>
    <t>10.11.2</t>
  </si>
  <si>
    <t>Yorkshire: At Wheldrake the timber harvesting avoided damage.South: no such damage noted during site visits to live / completed harvesting sites.</t>
  </si>
  <si>
    <t>Central District: At Wardley South Wood following harvesting operations vehicle ruts were noted on the forwarder track filling with pools of water and liquid mud .  Thinning operations had recently recommenced after period of Stop due to the identification of raptors nests earlier in the season.  There was no forwarder on site which had low availability of brash as the crop was mainly Chalara infected ash.  In light of the lack of forwarder this has been raised as an observation 2021.3 as if not addressed when the forwarder returns to site it could lead to a non-compliance. East -  minimal damage seen - just very slight extraction damage to standing crop at thinnings site at Lynford Stag and slight rutting on a section of the extraction route on  clear fell site at Shouldham.</t>
  </si>
  <si>
    <t>Yorkshire: At Deepdale, Shoulder of Mutton, Rutmore Beck and all other sites visited the timber harvesting avoided damage. North: Harvesting was seen at Kielder and Ennerdale and on both sites care had been taken to avoid damage to soil and water courses.</t>
  </si>
  <si>
    <t>8.5.1; see also 
8.5.2 and 
8.5.3</t>
  </si>
  <si>
    <t>The Despatches Report cites a Despatches Reference Note (like a delivery note), a coupe/job reference, and an invoice number. South: Timber sales documentation seen included despatches reports for contracts F52400 and L25226.006, various despatch dates from 1 - 22 July 2019, plus associated invoices for a selection of despatches including green logs 2/7/19, 4/7/19, 9/7/19, 10/7/19, 11/7/19  red logs 2/7/19, 4/7/19. For venison sales, carcases are physically tagged and electronically numbered.  The tag includes certificate number and associated invoice includes certificate number and correct claim. Invoices seen for sales of  Sika deer (national contract) tag numbers EWA00000948 - 951 and roe deer ( local contract) tag numbers EWA00000958 - 963.  All included correct certificate number and FSC 100% claim. Although sales documentation for timber and non-timber forest products correctly states the SGS certificate code,  the certificate is to be transferred to Soil Association on 1/11/2019 and the code will change to SA-FM/COC - 006972.  All  documentation will need to be amended and used for sales generated after this date if compliance is to be maintained. Observation raised.
Yorkshire: For timber, the Despatches Report cites a Despatches Reference Note (like a delivery note), a coupe/job reference, and an invoice number. Sample seen for Invoice No 1435510 dated 22/7/19, which used the correct claim and FSC code. For Christmas trees, FE state that: "The FSC Christmas are labelled at the point of production (ie Dalby productions site) and this is the means of controlling their on-product label. These are the only FSC Christmas trees sold at the point of sales, and only identified as FSC by the label already applied. These are sold at the retail centre together with non-certified trees. as there is no onward chain of custody from this point, ie they are sold to the end user." Other xmas trees from other suppliers are sold at FE retail outlets, but they are labelled as 'Grown in Britain'. Samples of both FSC and GiB labels seen.  Ref Minor CAR SGS 24 closure - as  invoicing for xmas trees has not yet occurred since the S4 audit (the CAR having been raised in November 2018 so closure prior to the Xmas tree season not being feasible) ,  no clear evidence of compliance or non-compliance is yet available ie template invoices are available but their usage cannot be checked until 2019 Xmas tree sales commence. There is a risk that the invoicing will show similar non-compliance, so an Observation raised.</t>
  </si>
  <si>
    <t>10.11.3</t>
  </si>
  <si>
    <t>Yorkshire: Recently started whole tree harvesting to make restocking easier and to sell brash for biomass. Consideration of impacts follows 'Brash Management - Forest Management Operational Policy (YFD) (19-20)', which cites national guidance and includes a decision support chart. South: no whole tree harvesting</t>
  </si>
  <si>
    <t>Central District; no evidence on harvesting sites visited either active or complete.  Stumps retained on all sites. East whole tree harvesting has been undertaken on heathland restoration sites as part of conservation management and mulching is undertaken on some clear fell sites - rationale explained by managers in detail, including the following statement 'With the decision to use mulching as a site ground preparation method, Forestry England contracted UEA to carry out a study of the potential impact of mulching on the SPA (Special Protection Area) interest features. It was concluded that there was no detectable negative effect of mulching on the abundance of Woodlark and Nightjar (species central to the SSSI designation in Breckland and Sandlings SSSIs). The introduction of mulching in place of de-stumping also had a positive effect on the number of Nightjars. Since the introduction of mulching, there have been a number of other benefits. Because mulching removes above ground stumps, it removes breeding material for Hylobius (Large Pine Weevil). Therefore, we currently use no insecticide to protect establishing trees from damage by Hylobius.'</t>
  </si>
  <si>
    <t>10.11.4</t>
  </si>
  <si>
    <t>Yorkshire: no burning South: lop and top is burnt on heathland restoration areas, to allow regeneration of heathland plant species. Permissions in place / environmental impacts addressed.</t>
  </si>
  <si>
    <t>All sites no burning of lop and top</t>
  </si>
  <si>
    <t>10.10.4</t>
  </si>
  <si>
    <t>Yorkshire: Dalby Forest had recent track works at Nutwood. Site visited, permission from NYMNPA dated 1/5/19. South: no such work undertaken over the past year</t>
  </si>
  <si>
    <t>Central District: Seen planning consent reference for the construction of new Delamere visitor Centre with associated access development and Badger licence for the trail development under construction.  In addition approved 07/21 prior notification for 160m of new forest road, to be constructed.  East no such works undertaken over the past year - only maintenance works not requiring permissions</t>
  </si>
  <si>
    <t>10.10.5</t>
  </si>
  <si>
    <t>Yorkshire: Dalby Forest had recent track works at Nutwood. Site visited. Contract documents included maps, constraints, hazards, detailed plan of construction. Minimal environmental impact. South: no recent road / track works and existing roads / tracks all seen to be in good condition</t>
  </si>
  <si>
    <t>Central District: Inspected trail under construction associated with the Delamere Visitor Centre.  Discussion with Civil Engineer regarding drainage and installation of culverts design to allow water to shed through adjacent forest vegetation avoiding watercourses. East inspected road maintenance work at High Ash Didlington, interviewing both FE civil engineering staff and contractors.  Documentation seen included detailed spec and restrictions on width of machinery to be used, to protect roadside verges.  All forest roads driven / walked during the course of the audit seen to be well constructed and well maintained.</t>
  </si>
  <si>
    <t>10.6.1 (fertilisers) and 
10.7.1 (pesticides)</t>
  </si>
  <si>
    <t>Westonbirt: There is minimal use of pesticides, only glyphosate for weed control. Mulching and hand weeding are also used for weed control. South: Integrated Pest Management Strategy and a number of Chemical Decision Recording sheets seen, confirming that non-chemical methods are used where feasible.  A number of restock areas were visited during audit and weed control discussed eg at Solent beat an area restocked with broadleaves several years previously was visited and weed control discussed - herbicide had been used for two years but hand weeding was planned for the current year.  Spacing of restock was discussed - the manager explained that he was planning to plant future restock areas at wider spacing as this would facilitate mechanical weeding and thus reduce herbicide usage.</t>
  </si>
  <si>
    <t xml:space="preserve">Both sites: Operational Guidance OGB 15- Use of Chemicals in the Forest describes pesticide reduction policy - seen during audit and discussed with FE Pesticides Lead. The Hylobius Working Group coordinates and funds research into alternatives to acetamiprid for weevil control and in  North District the Operations Manager explained that a 3-4 year post clear fell fallow period is used to reduce requirement for chemical weevil control.  </t>
  </si>
  <si>
    <t>Central District: Discussion with Head of Land Management &amp; Establishment forester at Cannock Chase active restocking site. Ground preparation is undertaken immediately after harvesting mulching stumps and brash following by disc scarification.  Experience to date is lower weevil numbers resulting in use of non-treated plants and fewer follow-up spraying from both weevil and weeds during establishment phase. East various discussions held throughout audit and July 2021 revision OGB 15 - Use of Chemicals in the Forest guidance document seen, clearly describing pesticide reduction policy; also East England Integrated Pest Management Strategy document.  Mulching is used for ground prep, including prep for underplanting under Pine at Thetford.  Managers interviewed showed very good knowledge of the requirement to minismise pesticide usage - manager  at Thetford Rugby club site explained a pre-plant spray had been required for weed control but he was hoping only one post - planting herbicide application would be required.   Established restock site near Santon Downham visited - minimal herbicide usage to enable crop to establish.</t>
  </si>
  <si>
    <t xml:space="preserve">Yorkshire: Integrated Pest Management Strategy and a number of Chemical Decision Recording sheets seen, confirming that non-chemical methods are used where feasible.  North: IPMS for North Forest District seen and compliant. OPS1 planning document seen with clause 9 aiming to reduce pesticide use (by way of mounding for ground prep). Also Decision Recording Sheet for pesticides seen dated 23/9/21. At Kielder a 3 to 4 year fallow period is used to reduce weevil damage to restocked trees and hence pesticide use. </t>
  </si>
  <si>
    <t>West: IPMS includes statement on minimising &amp; reducing pesticide use. Forest Management Operations manager discussed the use of fallow periods on sites where under certain soil conditions there is reduced weed competition following harvesting. East Adhere to Operational Guidance Use of Chemicals in the Forest.</t>
  </si>
  <si>
    <t>10.6.2 (fertilisers), 
10.7.2 (pesticides) and 
10.8.1 (biological control agents)]</t>
  </si>
  <si>
    <t>North - Discussed with managers who showed good knowledge of the Integrated Pest Management Strategy, as outlined in Operational Guidance OGB 15, and confirmed that non-chemical methods are used where feasible.</t>
  </si>
  <si>
    <t>West: IPMS includes statement on minimising &amp; reducing persticide use. Forest Management Operations manager discussed the use of fallow periods on sites where under certain soil conditions there is reduced weed competition following harvesting. East Adhere to Operational Guidance Use of Chemicals in the Forest.</t>
  </si>
  <si>
    <t>10.7.3 (pesticides) and 
10.8.2 (biological control agents)</t>
  </si>
  <si>
    <t>Westonbirt: There is minimal use of pesticides, only glyphosate for weed control. Mulching and hand weeding are also used for weed control. South: Integrated Pest Management Strategy and a number of Chemical Decision Recording sheets seen, confirming that non-chemical methods are used where feasible.  A number of restock areas were visited during audit and weed control discussed - no damage to environmental values noted</t>
  </si>
  <si>
    <t>All sites - Integrated Pest Management Strategy and production of ESRAs discussed with FE Pesticides Lead who showed excellent knowledge of requirements.  Glyphosate local ESRA seen, fully addressing procedures to avoid damage, and referencing Operational Guidance OGB 15 detailed guidance.</t>
  </si>
  <si>
    <t xml:space="preserve">Central District: Example of records for spot treatment of Japanese Knotweed at Cannock Chase, including COSHH Knapsack calibration, PAR, environmental and waste disposal requirements. East Integrated Pest Management Strategy seen and FM Forester / District Forester interviewed, with detailed discussions around chemical choice and National / local ESRAs. Examples of emails cascading information about use of ESRAs / IPMS seen.  </t>
  </si>
  <si>
    <t>West: IPMS along with Chemical Decision Recording sheet for Northcombe seen.  Site visit confirmed recent weevil damage to restock. Forest Management Operations manager discussed the use of fallow periods on sites where suitable soil conditions allow. Site visit verified appropriate unsprayed buffers adjacent to watercourse had been honored. East Adhere to Operational Guidance Use of Chemicals in the Forest.</t>
  </si>
  <si>
    <t>10.7.4 (pesticides) and 
10.8.3 (biological control agents)</t>
  </si>
  <si>
    <t>Yorkshire: YFD 'Integrated Pest Management Strategy – June 2019' contains an appropriate strategy, including summary of use, decision chart, guidance on restocking, hylobius, Natural and Cultural Heritage Management, rabbits, squirrels, urea stump treatment, christmas tree herbicides and fertilizers, recording sheets. South: fully compliant Integrated Pest Management Strategy seen and managers showed good awareness.  National office provides guidance / updates and further information / guidance is provided by Forest Research - example seen of email from Forest Management Officer - England regarding propyzamide use, which had been circulated to all relevant district staff.</t>
  </si>
  <si>
    <t xml:space="preserve">All sites - Integrated Pest Management Strategy seen. Managers interviewed all showed good knowledge eg Central - discussion with Head of Land Management &amp; Establishment forester at Cannock Chase active restocking site on approach to ground preparation to reduce the number of interventions for weevil control during the establishment phase. </t>
  </si>
  <si>
    <t>Yorkshire: YFD 'Integrated Pest Management Strategy – October 2021' contains an appropriate strategy, including summary of use, decision chart, guidance on restocking, hylobius, Natural and Cultural Heritage Management, rabbits, squirrels, urea stump treatment, christmas tree herbicides and fertilizers, recording sheets.  North: NFD have Guidance note no.7 'Integrated Pest Management' document (DGN 07), which adopts suitable systems and safeguards, and demonstrates appropriate knowledge.</t>
  </si>
  <si>
    <t>West: IPMS seen.  Forest Management Operations manager at recently completed top-up spraying of Gazelle for weevil control in 2022 restock demonstrated good knowledge of requirements. Site visit verified application buffers adjacent to watercourse had been honored. East Adhere to Operational Guidance Use of Chemicals in the Forest.</t>
  </si>
  <si>
    <t>10.7.5</t>
  </si>
  <si>
    <t>Yorkshire/ South:   Integrated Pest Management Strategies (IPMS) specify minimal or no use.</t>
  </si>
  <si>
    <t xml:space="preserve">Both sites -  Integrated Pest Management Strategies (IPMS) specify minimal or no use. North - DGN7 District Integrated Pest Management Strategy seen and discussed with managers, who showed good knowledge. </t>
  </si>
  <si>
    <t>All sites - Integrated Pest Management Strategy seen and discussed with managers, who showed good knowledge.  Detailed discussion held with District Forester FM at East and  Head of Land Management &amp; Establishment forester at Cannock Chase.</t>
  </si>
  <si>
    <t>All areas: Integrated Pest Management Strategies (IPMS) specify minimal or no use.</t>
  </si>
  <si>
    <t xml:space="preserve">10.7.6 (pesticides) and 
10.8.4 (biological control agents)] </t>
  </si>
  <si>
    <t>Yorkshire/ South: The IPMS uses 'Decision Recording Sheet' to justify use.  Examples of completed  sheets seen eg Japanese knotweed control in South District / use of Glyphosate on restock area visited in Solent beat</t>
  </si>
  <si>
    <t>Both sites: The IPMS uses 'Decision Recording Sheet' to justify use. Ops 1 site planning process is also used to plan establishment - seen for Monkridge woodland creation ( North).</t>
  </si>
  <si>
    <t xml:space="preserve">All sites - IPMS Decision Recording sheet used to justify use. Central District: Example of decision recording seen for spot treatment of Japanese Knotweed at Cannock Chase. </t>
  </si>
  <si>
    <t xml:space="preserve">All areas: The IPMS uses 'Decision Recording Sheet' to justify use.  Examples of completed  sheets seen </t>
  </si>
  <si>
    <t xml:space="preserve">All areas: The IPMS uses 'Decision Recording Sheet' to justify chemical use.  Example for Northcombe top up weevil spraying seen </t>
  </si>
  <si>
    <t>10.7.7 (pesticides) and 
10.8.5 (biological control agents)</t>
  </si>
  <si>
    <t>Yorkshire: The YFD IPMS provided shows use in the district for the 5 years to 2015/16. However, the 2016/17 and 2017/18 years of use have been provided separately and are compliant. South: usage over the previous five years contained within the District IPMS - seen during audit</t>
  </si>
  <si>
    <t>North: District IPMS 'DGN7' document seen detailing usage over previous 5 years.</t>
  </si>
  <si>
    <t>Both sites Five year usage figures provided to auditor.</t>
  </si>
  <si>
    <t>10.7.8 (pesticides) and 
10.8.6 (biological control agents)</t>
  </si>
  <si>
    <t xml:space="preserve">Yorkshire/ South: The IPMS includes reference to national standards and 'Operational Guidance Book 15, Using Chemicals in the Forest'. COSHH assessments seen for chemicals used in the district. Sample documents seen for chemical spraying summer 2019 at various sites in both Yorkshire and South districts - included Risk assessments,  Operational Site Safety Rules, 'Spraying on Scheduled Monuments', Gateway 1 shows PA1&amp;6 required, Gateway 2 shows more detail, Gateway 3 with specific operations, contractor RA, evidence of certificates, contractor insurances. South:  FEPA application records also checked and certificates of competence for contract and employed staff seen. Chemical store visited at Wareham beat and records checked against stock held.  Each chemical store is overseen by a nominated manager who holds BASIS qualifications and stores are inspected under the BASIS store inspection scheme.  </t>
  </si>
  <si>
    <t>North: detailed in IPMS which also references OGB 15 Using chemicals in the Forest'.  Remote audit so no opportunity to visit chemical store but legislative and record - keeping requirements discussed with Operations manager who explained that each store has a nominated, BASIS qualified manager and that stores are inspected under the BASIS store inspection scheme which ensures full legal compliance</t>
  </si>
  <si>
    <t>Central District: FE Gateway 2 form was inspected for Wakerly wood.  Under safety section question “COSHH Assessment available” N/A had been ticked.  As part of the felling instruction urea was applied to the cut stumps. However at neighbouring Wardley woodland clearfell with urea application, the same forest manager had completed the FE Gateway 2 form confirming COSHH assessment available and the documents location. The failure to correctly confirm COSHH requirement at Wakerly Woods has been raised as an observation as the Beat forester had correctly noted a COSHH was required &amp; the location of this document at Wardley woodland.  The lack of consistency of recording information could lead to a future non-compliance. Observation raised. East various documents seen correctly referencing COSHH assessments eg Gateway 2 doc for West Tofts / Lynford thinning operation.  COSHH assessments seen during chemical store inspection at Santon Downham; also stock records, safety data sheets, risk assessment, emergency plan.  Store manager is BASIS qualified - certificate of competence on display in the chemical store.</t>
  </si>
  <si>
    <t>Yorkshire: The IPMS includes reference to national standards and 'Operational Guidance Book 15, Using Chemicals in the Forest'. COSHH assessments seen for chemicals used in the district. North: IPMS compliant as above. COSHH Assessment seen for various chemical applications, eg. propyzamide 19/8/21.</t>
  </si>
  <si>
    <t>West: Chemical store at Haldon Forest Park records checked against stock held.  Store recently inspected under the BASIS store inspection scheme.  Northcombe operational documentation for top up spraying for gazelle included Gateway 3 form, Site data sheet, RA, map with signage and mixing areas away from watercourse marked. Site visit confirmed appropriate watercourse buffers had been adhered to.  Certificates of contractor competency checked. Staple Edge PHN Urea stored securelt away from watercourse on spill tray.  Biosecurity measures followed at both PHN harvesting sites. East Adhere to Operational Guidance Use of Chemicals in the Forest.</t>
  </si>
  <si>
    <t>10.7.9 (pesticides) and 
10.8.7 (biological control agents)</t>
  </si>
  <si>
    <t>Westonbirt: Only glyphosate for weed control.
Yorkshire: 'Pesticide and fertiliser decision making YFD Christmas Trees' provides list of chemicals used and rationale. All are permitted. South District - chemical usage records seen and a number of decision records forms seen at Solent, South Downs and Wareham beats.  Chemical store visited at Wareham and stock records checked. A grazing licence agreement was seen for cattle grazing at Wareham beat.  The agreement used was a standard document used across South District.  Although there was wording relating to use of 'pesticides, herbicides or any other chemical treatment' it was not clear whether this was intended to include the application of animal health products ie containing permethrin, on livestock whilst on the certified areas,  or whether it related to application of chemicals to the land. The District Integrated Pest Management Strategy makes mention of grazing by stock as an alternative to the use of chemicals on heathland restoration areas but does not make mention of potential use of permethrin - based insecticides on livestock being used for this purpose.  Although checks were made of all graziers and none reported applying permethrin based products to their stock when on Forestry England land,  none had expressly been informed that they could not do this and it is uncertain whether the current wording of their grazing agreements would indicate that this was not permitted, so there is a danger of future non-compliance.Observation raised</t>
  </si>
  <si>
    <t>All sites : Inspected stock and records at Cannock Chase chemical store ( Central ) and Santon Downham chemical store ( East) contained only chemicals approved for forest use by the UK regulatory authorities. At Santon Downham a separate storage facility is used for products which are not used in the certified area eg wasp killer / rat bait</t>
  </si>
  <si>
    <t>Yorkshire: Chemical store (Dalby) contained only chemicals approved for forest use by the UK regulatory authorities. North: Chemical store inspected at Peil Wyke office, containing only glyphosate and eco-plugs (also glyphosate). No evidence of non-approved chemical use.</t>
  </si>
  <si>
    <t>All sites: FE Pesticide records confirmed use of UK approved chemical.  West: Haldon Forest Park chemical store contained only chemicals approved for forest use by the UK regulatory authorities.</t>
  </si>
  <si>
    <t>10.7.10</t>
  </si>
  <si>
    <t>All sites: no such pesticides used</t>
  </si>
  <si>
    <t>10.6.3</t>
  </si>
  <si>
    <t>Yorkshire: Fertilizers are used for the xmas trees to aid establishment and correct nutrient deficiencies. Samples seen on site. South: no fertiliser usage</t>
  </si>
  <si>
    <t>North: No current / recent fertiliser use - records seen for past 5 years</t>
  </si>
  <si>
    <t>All sites no current / recent fertiliser use - records seen confirming</t>
  </si>
  <si>
    <t>All sites: No fertiliser use</t>
  </si>
  <si>
    <t>10.6.4</t>
  </si>
  <si>
    <t>Yorkshire: The IPMS includes reference to national standards and 'Operational Guidance Book 15, Using Chemicals in the Forest'; also contains section on fertilisers. South: no fertiliser use</t>
  </si>
  <si>
    <t>North: No fertiliser use</t>
  </si>
  <si>
    <t>10.6.5</t>
  </si>
  <si>
    <t>Yorkshire: only used on xmas trees. South: no fertiliser use</t>
  </si>
  <si>
    <t>10.6.6</t>
  </si>
  <si>
    <t>All sites: no such use</t>
  </si>
  <si>
    <t>10.6.7</t>
  </si>
  <si>
    <t>Yorkshire: The YFD IPMS provided shows use in the district for the 5 years to 2015/16. However, the 2016/17 and 2017/18 years of use have been provided separately and are compliant. South: no fertiliser use</t>
  </si>
  <si>
    <t>10.9.5</t>
  </si>
  <si>
    <t>Yorkshire: Fencing is only used for xmas tree enclosure (18ha) and research plots. Otherwise deer management is used. South: some use of fencing in areas where fallow deer are present, although deer management is the preferred option.</t>
  </si>
  <si>
    <t xml:space="preserve">Central District: Focus on deer control undertaken by trained wildlife rangers. East - athough deer control is undertaken, some deer fencing is also used.  The decision to fence is made jointly between Forester and Ranger - a site was visited Thetford Rugby Club, where fencing had been used as its location made it difficult to ensure adequate control of deer populations.  </t>
  </si>
  <si>
    <t>10.9.6</t>
  </si>
  <si>
    <t>Yorkshire: Fence on xmas enclosure has minimal impact South: fenced areas seen during site visits observed to be aligned correctly</t>
  </si>
  <si>
    <t>Central District: Focus on deer control undertaken by trained wildlife rangers. East - fenced areas seen during site visits observed to be aligned correctly.</t>
  </si>
  <si>
    <t>10.12.1</t>
  </si>
  <si>
    <t>Yorkshire: samples seen of waste transfer from Dalby by Yorwaste, including Duty of Care Controlled Waste Transfer Notes. South: discussed in detail at South Downs beat, where a central contractor (Viridor) is used - clearly labelled skips for recycling were seen at the depot, Registered Waste Carrier documentation and waste transfer notes seen.</t>
  </si>
  <si>
    <t xml:space="preserve">Central District: Redundant Materials Plan seen.  Waste storage secure facility inspected at Cannock Chase office as well as Chemical store managers waste record and recent purchase order number for collection by approved waste disposal contractor. East - redundant materials plan in place and areas recorded on GIS system - seen during demonstration of the system, including checks of an area near the entrance to Kings, where tree shelter removal had been planned for 2021 - site visit confirmed that removal had indeed been undertaken as planned. Waste storage facility inspected at Santon Downham - clearly labelled skips were seen; also Waste Carrier Licence - valid until May 2022 and waste transfer notes eg . Examples of waste transfer notes also seen for Jeskyns ( East)  eg 16/2/21 green waste. </t>
  </si>
  <si>
    <t>Yorkshire: samples seen of waste transfer from Dalby by Yorwaste, including Duty of Care Controlled Waste Transfer Notes, seen for 2022. North: sample seen of waste transfer from Bellingham office by registered waste carrier, dated 12/10/22, for tree guards.</t>
  </si>
  <si>
    <t>West: Site visit to Forest of Dean Deer larder to inspect segregation of waste material and register of waste transfer notes for collection &amp; disposal by registered waste carrier. East: East Adhere to Operational procedure.</t>
  </si>
  <si>
    <t>10.12.2</t>
  </si>
  <si>
    <t xml:space="preserve"> South District - a 'South District Redundant Materials Plan' is in place, which feeds into the OSA planning process; however in Yorkshire, although redundant materials are removed by beat foresters as a matter or routine maintenance, there is no plan in place as they are awaiting national guidance. Draft guidance has been sent out for comment, but Yorkshire Forest District does not yet have its own plan.</t>
  </si>
  <si>
    <t xml:space="preserve">North: North England Forest District Redundant Materials Plan DGN 14 seen; also  Yorkshire Forest District’s Redundant Material Plan, with record table and the Organisational wide Redundant Material guidance doc PP3. </t>
  </si>
  <si>
    <t>Central District: Redundant Materials Plan seen.  Waste storage secure facility inspected at Cannock Chase office as well as Chemical store managers waste record and recent purchase order number for collection by approved waste disposal contractor. East - redundant materials plan in place and areas recorded on GIS system - seen during demonstration of the system, including checks of an area near the entrance to Kings, where tree shelter removal had been planned for 2021 - site visit confirmed that removal had indeed been undertaken as planned. Waste storage facility inspected at Santon Downham - clearly labelled skips were seen; also Waste Carrier Licence - valid until May 2022 and waste transfer notes eg . Examples of waste transfer notes also seen for Jeskyns ( East)  eg 16/2/21 green waste.  Play structure inspections also seen and play area visited which in a previous inspection had been 'flagged' for removal within 3 years - on list ( and budget) for removal later this year.</t>
  </si>
  <si>
    <t>North: DGN 14 'Redundant Materials Management' is a functioning plan to progressively remove redundant materials. Logs of actual removals also seen. Yorkshire: There are redundant materials plans in place that capture the removal of redundant materials generated from the time of the creation of the plan, but there is an inconsistent approach to the removal of legacy materials. Some beats are more rigorous than others. There is a risk that legacy redundant materials will be missed from the plan, hence an Observation.</t>
  </si>
  <si>
    <t xml:space="preserve">All sites: FE email evidence seen to all District Heads of Land Management clarifying what redundant materials register should include. West: Sampled  spreadsheet exported from Forester GIS with waste register items listed planned and completed for the Forest of Dean. No issues noted.                                            </t>
  </si>
  <si>
    <t>6.3.2</t>
  </si>
  <si>
    <t>Yorkshire: covered on OPS1 section 5, sample seen for Cropton. Also further detailed monitoring seen for high risk site at Troutsdale. South: addressed in OSA's and pre-commencement meetings - examples seen.  Stores of biodegradable lubricants seen at South Downs and Wareham beat depots; also emergency plans / pollution control plans for a variety of operations</t>
  </si>
  <si>
    <t>All sites: all operational  sites visited were well managed with emergency plans / pollution control plans in place and no evidence of diffuse pollution.</t>
  </si>
  <si>
    <t>6.3.3</t>
  </si>
  <si>
    <t>Yorkshire: Pollution Incident Plan as part of Emergency Plan 2011-19. South: Emergency plan seen, incorporating Pollution Incident plan. Chemical store visited at Wareham depot and spillage kits seen for store and to be taken on-site; also 'chemsafe' container for transporting herbicides to site. ; Oil/ urea storage also seen and spill kits inspected.  At live harvesting site in the New Forest the harvester operator was interviewed and spill kit inspected.</t>
  </si>
  <si>
    <t>Central District: Cannock Chase chemical and fuel stores spill equipment in place.  FE staff vehicles have oil spill kits - seen during audit.  Operators at live harvesting sites interviewed and spill kits checked. East - forwarder operator interviewed on harvesting site and spill kit inspected.  Chemical store at Santon Downham also fully equipped; however at High Ash Didlington there was no equipment to deal with spillages available on the grader and at Pleasant Farm there was no equipment to deal with spillages available on the tracked post driver.</t>
  </si>
  <si>
    <t xml:space="preserve">Yorkshire: Emergency plan seen, incorporating Pollution Incident plan. Chemical store visited at Dalby depot and spillage kits seen for store and to be taken on-site. At live harvesting sites in Dalby, Cropton and Eastmoors the machinery operators were interviewed and spill kits inspected. North: All operators on site had appropriate spill kits, either in the cab of the harvester / forwarder / excavator and/or on site in vehicles and cabins. Operational documentation had emergency plans and contact information. </t>
  </si>
  <si>
    <t>9.1.1</t>
  </si>
  <si>
    <t>Yorkshire: Deer Park contains the SSSI site called 'Castle Hill and Windy Pits', which has veteran trees and ASNW. The Forest Plan only has outline information. The details are contained in 'Deer Park Wood FDP 51' Implementation Plan 2015-2020. Also in mgt plan agreed with NE, undated but with review date 31/12/20. South: all such areas are identified within Forest Design plans and mapped in the GIS system - verified during audit.  A considerable proportion of the District is under some form of designation and a very high degree of liaison with relevant organisations was evidenced.  A list of all SSSI's was provided to the auditor, including name of location, condition statement, date of last condition statement,  area and date of management plan expiry.  All managers showed excellent knowledge and a proactive approach.</t>
  </si>
  <si>
    <t>North: all such areas identified within Strategic / Forest Design Plans and associated maps.  A breakdown of all such areas was also provided and a 'SSSI renewal timetable' is kept ( seen during audit). West District:  At Savernake the Forester GIS programme records such areas and features, for example an extensive record of veteran trees with data attached.</t>
  </si>
  <si>
    <t>Yorkshire: Dalby contains the SSSI site called 'Seive Dale Fen', which has the only known population nationally of the Green Barred Colonel Soldier Fly. SSSI plans and Habitats Designations maps seen covering all of the District and indicating all designations. North: Kielderhead and Emblehope Moors NNR is well documented with Management Plan 2018-2028, description, and maps. Visited at audit, staff well aware of site and operations.</t>
  </si>
  <si>
    <t>Yorkshire: Castle Hill SSSI plans aim to maintain and enhance. Site visit confirmed this.              South: all such areas are identified within Forest Design plans and mapped in the GIS system - verified during audit.  A considerable proportion of the District is under some form of designation and a very high degree of liaison with relevant organisations was evidenced.  A list of all SSSI's was provided to the auditor, including name of location, condition statement, date of last condition statement,  area and date of management plan expiry.  All managers showed excellent knowledge and a proactive approach and management plans provided for maintenance / enhancement.  Correspondence from NE seen in Forest of Bere management plan documentation relating to a SSSI assessed in as being 'unfavourable, recovering', welcoming the management plan which 'should enhance the woodland diversity and allow for the SSSI units to move towards favourable condition in the near future'.  SSSI management and monitoring discussed in detail at Wareham forest, where site visits included areas of SSSI - the wildlife ranger demonstrated excellent knowledge and management was seen to be exemplary.</t>
  </si>
  <si>
    <t xml:space="preserve">North: all such areas identified within Strategic / Forest Design Plans and associated maps.  A breakdown of all such areas was also provided and a 'SSSI renewal timetable' is kept ( seen during audit), including condition statement.  Managers showed very good knowledge. West District:  At Savernake, there was concern that the veteran trees were suffering from shading, so they are undergoing halo thinning and clearance of scrubby growth near the trunks. </t>
  </si>
  <si>
    <t>Yorkshire: Seive Dale Fen SSSI plans aim to maintain and enhance. Site visit confirmed this.  North: Kielderhead NNR management plan aims (section 2.3) to maintain and enhance the 'near natural and semi-natural vegetation communities'.</t>
  </si>
  <si>
    <t>9.1.2</t>
  </si>
  <si>
    <t>Yorkshire: Castle Hill SSSI is dealt with by Yorkshire District Ecologist and NE local officer. Correspondence seen. South: all such areas are identified within Forest Design plans and mapped in the GIS system - verified during audit.  A considerable proportion of the District is under some form of designation and a very high degree of liaison with relevant organisations was evidenced.  A list of all SSSI's was provided to the auditor, including name of location, condition statement, date of last condition statement,  area and date of management plan expiry.  All managers showed excellent knowledge and a proactive approach and management plans provided for maintenance / enhancement.  Correspondence from NE seen in Forest of Bere management plan documentation relating to a SSSI assessed in as being 'unfavourable, recovering', welcoming the management plan which 'should enhance the woodland diversity and allow for the SSSI units to move towards favourable condition in the near future'.  At South Downs beat various initiatives were seen, including partnership working with a number of organisations regarding heathland restoration / management and a joint project with Butterfly Conservation.</t>
  </si>
  <si>
    <t>North: a wide variety of such communication / consultation seen eg Ennerdale, where a wide - ranging consultation exercise has been undertaken regarding potential beaver release programme and the Ennerdale Stewardship Plan has been drawn up between the various partners,  a Memorandum of Agreement signed by the three key landowners and the wider partnership includes other individuals and organisations.  West District:  At Savernake, the wood pasture is being restored under a Countryside Stewardship Agreement following negotiation with Natural England.</t>
  </si>
  <si>
    <t>Yorkshire: Seive Dale Fen SSSI is dealt with by Yorkshire District Ecologist and NE local officer. Correspondence seen, relating to the assent needed for civil engineering works to take place up to the boundary of the SSSI and to permit storage of materials within the boundary of the SSSI.  North: In Ennerdale, FE discuss with NE the management of the ASNW / SSSI and agree works (email seen dated 13/10/22). 'Wild Ennerdale' is a joint project with NE, National Trust and Unitied Utilities and there is regular communication between these organisations.</t>
  </si>
  <si>
    <t>9.3.2</t>
  </si>
  <si>
    <t>Yorkshire: Deer Park contains the SSSI site called 'Castle Hill and Windy Pits', which has veteran trees and ASNW. The Forest Plan only has outline information. The details are contained in 'Deer Park Wood FDP 51' Implementation Plan 2015-2020. Also in mgt plan agreed with NE, undated but with review date 31/12/20.  South: all such areas are identified within Forest Design plans and mapped in the GIS system - verified during audit.  A considerable proportion of the District is under some form of designation and a very high degree of liaison with relevant organisations was evidenced.  A list of all SSSI's was provided to the auditor, including name of location, condition statement, date of last condition statement,  area and date of management plan expiry.  All managers showed excellent knowledge and a proactive approach and management plans provided for maintenance / enhancement.  Correspondence from NE seen in Forest of Bere management plan documentation relating to a SSSI assessed in as being 'unfavourable, recovering', welcoming the management plan which 'should enhance the woodland diversity and allow for the SSSI units to move towards favourable condition in the near future'.  SSSI management and monitoring discussed in detail at Wareham forest, where site visits included areas of SSSI - the wildlife ranger demonstrated excellent knowledge and management was seen to be exemplary.</t>
  </si>
  <si>
    <t>North: SSSI plans and Habitats Designations maps seen covering all of the District and indicating all designations. West District:  At Savernake, the wood pasture is being restored under a Countryside Stewardship Agreement following negotiation with Natural England.</t>
  </si>
  <si>
    <t>Yorkshire: Dalby contains the SSSI site called 'Seive Dale Fen', which has the only known population nationally of the Green Barred Colonel Soldier Fly. SSSI plans and Habitats Designations maps seen covering all of the District and indicating all designations. FE Yorkshire District undertook significant consultation with Natural England regarding the ongoing management of Allerthorpe lowland heath near York, to agree a compromise long term management approach involving retention, buffering and linking priority heath areas within the site.  North: Kielderhead NNR is managed in accordance with management plan 2018-2028 agreed with NE and signed by FE, NE, Northumberland Wildlife Trust, Scottish Natural Heritage.</t>
  </si>
  <si>
    <t>Yorkshire: Castle Hill SSSI works detailed in Implementation Plan South: all such areas are identified within Forest Design plans and mapped in the GIS system - verified during audit.  A considerable proportion of the District is under some form of designation and a very high degree of liaison with relevant organisations was evidenced.  A list of all SSSI's was provided to the auditor, including name of location, condition statement, date of last condition statement,  area and date of management plan expiry.  All managers showed excellent knowledge and a proactive approach and management plans provided for maintenance / enhancement.  Correspondence from NE seen in Forest of Bere management plan documentation relating to a SSSI assessed in as being 'unfavourable, recovering', welcoming the management plan which 'should enhance the woodland diversity and allow for the SSSI units to move towards favourable condition in the near future'.  At South Downs beat various initiatives were seen, including partnership working with a number of organisations regarding heathland restoration / management and a joint project with Butterfly Conservation. SSSI management and monitoring discussed in detail at Wareham forest, where site visits included areas of SSSI - the wildlife ranger demonstrated excellent knowledge and management was seen to be exemplary.</t>
  </si>
  <si>
    <t>North: all such areas identified within Strategic / Forest Design Plans and associated maps.  A breakdown of all such areas was also provided and a 'SSSI renewal timetable' is kept ( seen during audit), including condition statement.  Managers showed very good knowledge eg re  Harvesting operations on a SSSI site - The Wou and pre-planning / contract management documentation evidenced a well - planned and well - executed operation. West District:  Haldon Forest Plan states in Part 4 how they aim to conserve priority species, including nightjar, pearl-bordered fritillary and small pearl-bordered fritillary.</t>
  </si>
  <si>
    <t>Central District: Birklands NNR Management plan addresses the agreed management approach for each of the Priority features including veteran trees, deadwood, invertebrate and fungi assemblages.  Prior to Covid Birkland ringing group were active recording annually in the woodland. Inspected dormice habitat suitability assessment 2020 undertaken for Wakerley wood. East various management plans in place eg Sandlings Forest SSSI management plan, Croxton Conservation Plan; also extremely detailed 'Thetford Operations Calendar detailing what operations can be undertaken during which months and whether/ when  prior consultation is required.</t>
  </si>
  <si>
    <t xml:space="preserve">Yorkshire: all such areas are identified within Forest Design plans and mapped in the GIS system - verified during audit.  A considerable proportion of the District is under some form of designation and a very high degree of liaison with relevant organisations was evidenced.  A list of all SSSI's was provided to the auditor, including name of location, condition statement, date of last condition statement,  area and date of management plan expiry.  All managers showed excellent knowledge and a proactive approach and management plans provided for maintenance / enhancement.  Seive Dale Fen SSSI works detailed in Implementation Plan. North: Kielderhead NNR identifies Key Natural Features in section 1.1. including active blanket bog, North Atlantic wet heath, European dry heath, breeding bird and vascular plant assemblages. The plan protects these features. </t>
  </si>
  <si>
    <t>East: all such areas identified within Strategic/Forest Design Plans and associated maps. A breakdown of all such areas was also provided and a 'SSSI renewal timetable' is kept (seen during audit: SSSI Masterdoc 202106), including condition statement.  Managers showed very good knowledge eg re harvesting operations on a SSSI site - Brandon and Elveden in Thetford Forest and pre-planning/contract management documentation evidenced a well-planned and well-executed operation. West Included in Forest Plans. Examples of collaborative working with Statutory and NGOs to address managment of Priority species and habitats.  These included exploring potential beaver reintroduction for wetland management with Gloucestershire Wildlfire Trust, Raptor management with Gloucestershire Raptor Group,  Forest Ride management in collaboration with RSPB, heathland restoration for nightjars in association with Natural England.</t>
  </si>
  <si>
    <t>9.1.3</t>
  </si>
  <si>
    <t>Yorkshire: Dalby Forest Plan identifies and maps ASNW South: all such areas identified and mapped. Management plans include monitoring and OSA system ensures assessment / protection prior to any planned operations</t>
  </si>
  <si>
    <t>North: all such areas identified and mapped. Management plans include monitoring and Ops 1/OSA system ensures assessment / protection prior to any planned operations. West District:  FE FDPs identify and map ASNW, eg. Haldon Forest Plan Part 4. However, it should be noted that 'A Statement of Policy for the Forest of Dean' (2008) states that "it is clear that the Statutory Forest of Dean is characterised by dynamic shifts in land use and thus should be treated as an Ancient forest encompassing all its land uses rather than ancient woodland." This altered status is still compatible with FC's Keepers of Time policy on ASNW.</t>
  </si>
  <si>
    <t>Yorkshire: Cropton Forest Plan aims to maintain and enhance ASNW  North: In Ennerdale, Latterbarrow ASNW / SSSI is identified in maps and plans.</t>
  </si>
  <si>
    <t>9.3.3</t>
  </si>
  <si>
    <t>Yorkshire: Dalby Forest Plan aims to maintain and enhance ASNW South:  addressed in District Strategic plan and further detail / monitoring provision within individual forest plans.</t>
  </si>
  <si>
    <t>North:  addressed in District Strategic plan and further detail / monitoring provision within individual forest plans. West District:  FDPs identify ASNW and make plans to maintain and enhance, eg. Haldon Forest Plan Part 4. In the Forest of Dean, "Areas of the highest biological interest will be identified in Forest Design Plans (FDPs) and given a prescribed management system that recognises and enhances their unique value and contribution to the ecology of the Forest of Dean."</t>
  </si>
  <si>
    <t>Yorkshire: Cropton Forest Plan aims to maintain and enhance ASNW North: In Ennerdale, Latterbarrow ASNW / SSSI is protected, maintained and enhanced.</t>
  </si>
  <si>
    <t>9.3.4</t>
  </si>
  <si>
    <t>Yorkshire: Dalby Forest Plan identifies in section 5 'Determination of Impact Significance and Mitigation' for ASNW, including climate change, excessive browsing, diffuse pollution. South: identified and addressed at District strategic and individual forest plan level</t>
  </si>
  <si>
    <t>North: identified and addressed at District strategic and individual forest plan level. West District:  At Savernake japanese knotweed is treated periodically and recorded on 'Forester' database. Damage from grey squirrels was observed during a routine thin and damaged trees favoured for removal. However, the policy on grey squirrels is decided at District level, and this only allows control when done with neighbours on landscape scale (see 2.3.2b). The effects of ash dieback have been monitored and informed management, namely felling affected trees along A-roads.</t>
  </si>
  <si>
    <t>Yorkshire: Cropton Forest Plan identifies in section 5 'Determination of Impact Significance and Mitigation' for ASNW, including climate change, excessive browsing, diffuse pollution. North: In Ennerdale, there is action to support native red squirrels and control non-native grey squirrels in order to protect the ASNW. Monitoring reports seen.</t>
  </si>
  <si>
    <t>9.1.4 (assess and record presence and status of HCVs) and 
9.3.5 (implement strategies and actions)</t>
  </si>
  <si>
    <t>Yorkshire: Dalby Forest Plan identifies and maps PAWS and aims to restore to native broadleaf South: PAWS identified and mapped within forest plans with appropriate treatments prescribed  Various areas of PAWS restoration seen during site visits eg at Solent and Micheldever beats.</t>
  </si>
  <si>
    <t>North: PAWS identified and mapped within forest plans with appropriate treatements prescribed eg Chopwell. West District:  FE FDPs identify and map PAWS, eg. Haldon Forest Plan Part 4.</t>
  </si>
  <si>
    <t xml:space="preserve">Yorkshire: Cropton Forest Plan identifies and maps PAWS and aims to restore to native broadleaf. North: At Deadwood in Redesdale (Kielder), subcpts 8139/8140/8141 were identified as PAWS. A survey on 16/5/1996 recorded Adoxa moschatellina and a badger sett (kept in 'the Red Folders'). These cpts have since had their conifer crop removed and have been left to regenerate with native mixed broadleaves (birch, willow, alder), with some SS. The SS was being removed at the time of audit visit. Open areas were also being left in boggy areas to add diversity. </t>
  </si>
  <si>
    <t>9.1.5 (identify and evaluate remnant features/threats and prioritise actions) and 
9.3.6 (implement actions)</t>
  </si>
  <si>
    <t>Yorkshire: Dalby Forest Plan identifies and maps PAWS and aims to restore to native broadleaf. South: contained within Forest plans and verified during site visits.</t>
  </si>
  <si>
    <t>North: contained within forest plans. West District:  FDPs identify PAWS and make plans to maintain and enhance, eg. Haldon Forest Plan Part 4.</t>
  </si>
  <si>
    <t xml:space="preserve">Yorkshire: Cropton Forest Plan identifies and maps PAWS and aims to restore to native broadleaf, and verified during site visits. North: At Deadwood in Redesdale (Kielder), subcpts 8139/8140/8141 were identified as PAWS. A survey on 16/5/1996 recorded Adoxa moschatellina and a badger sett. These cpts have since had their conifer crop removed and have been left to regenerate with native mixed broadleaves (birch, willow, alder), with some SS. The SS was being removed at the time of audit visit. Open areas were also being left in boggy areas to add diversity. </t>
  </si>
  <si>
    <t>6.5.3</t>
  </si>
  <si>
    <t>Yorkshire: Recorded on Conservation layer of GIS mapping. Samples seen for Deer Park, including Goshawk nesting site. South: contained within Forest plans and verified during site visits eg Red Kite nesting site identified and protected.  Considerable heathland restoration work being undertaken, some in partnership with other agencies / landowners</t>
  </si>
  <si>
    <t>North: contained within forest plans and checks made as part of Ops 1 operational planning process. Various examples seen during audit eg Gullet Sike Ops 1 identifies red squirrel Red Squirrel Stronghold and three archaeological features and details how these should be protected.
There are three archaeological features located within or close to the coupe.  West District:  FE FDPs identify and map other woods of conservation value, eg. Haldon Forest Plan Part 4.</t>
  </si>
  <si>
    <t>Yorkshire: Recorded on Conservation layer of GIS mapping. Samples seen for Eastmoors/Gilling, including Goshawk nesting site. North: At Deadwood in Redesdale (Kielder), subcpts 8139/8140/8141 were identified as PAWS. To the east there is ASNW (partly FE and partly on neighbouring land). Between these two areas, FE have identified the land as high conservation value because it connects the two areas, so they are removed conifers along the watercourse and allowing nagural regeneration of native broadleaves, as in the PAWS area.</t>
  </si>
  <si>
    <t>6.5.4</t>
  </si>
  <si>
    <t>North:  identified in forest plans and associated maps.  Pre-operational planning includes on-site checks and management prescriptions to maintain / enhance eg Ops 1 for Gullet Sike states 'The site is within a Red Squirrel Stronghold and as such all operations will comply with the District Guidance note DGN26 on protected species. There are three archaeological features located within or close to the coupe.  Trees will be felled away from the features and if need be chainsaw operators used to ensure the features are not damaged. West District:  FDPs identify features of conservation value and make plans to maintain and enhance, eg. Haldon Forest Plan Part 4.</t>
  </si>
  <si>
    <t>Yorkshire: conservation features from the GIS are recorded on the OPS1 by the ecologist as part of the preparatory site assessments. North: At Deadwood in Redesdale (Kielder), subcpts 8139/8140/8141 were identified as PAWS. To the east there is ASNW (partly FE and partly on neighbouring land). Between these two areas, FE have identified the land as high conservation value because it connects the two areas, so they are removed conifers along the watercourse and allowing nagural regeneration of native broadleaves, as in the PAWS area.</t>
  </si>
  <si>
    <t>6.5.5</t>
  </si>
  <si>
    <t>Yorkshire: The works process allows for mitigation in OPS1, where impacts are identified and measures taken South: addressed in management planning documentation and via OSA process.  Managers interviewed showed excellent knowledge / understanding</t>
  </si>
  <si>
    <t>North: addressed in management planning documentation and via Ops 1 / OSA process.  Managers interviewed showed excellent knowledge / understanding. West District:  FDPs identify adverse ecological impacts, eg. Lea Bailey OPS1 identifies Conservation Designations and considers how to protect them during thinning operation</t>
  </si>
  <si>
    <t>Yorkshire: The works process allows for mitigation in OPS1, where impacts are identified and measures taken. North: As part of the above works, invasive SS regeneration is removed</t>
  </si>
  <si>
    <t>6.5.6</t>
  </si>
  <si>
    <t>South: Any such areas are identified as part of the OSA system and protected.  Ringwood: Mire was identified for restoration and funded by S106 money. Works due August 2019. At harvesting site at Church Walk the harvester operator indicated areas of mire which had been highlighted to him as 'no go' areas.
Yorkshire: identified in GIS and feeds into OPS1 process. Also, data is added and refreshed on ongoing basis.</t>
  </si>
  <si>
    <t>North: Any such areas are identified as part of the Ops1/ OSA system and protected. West District:  FDPs identify colonised semi-natural habitats and make plans to maintain and enhance, eg. Haldon Forest Plan Part 2, 50 year vision to restore open habitat, heathland and wide grass verges.</t>
  </si>
  <si>
    <t>Yorkshire: identified in GIS and feeds into OPS1 process. Also, data is added and refreshed on ongoing basis. At harvesting site at Newtondale Forest Wilding area the harvester operator indicated pockets of retained BLs which had been highlighted to him as 'no go' areas.   North: At Deadwood in Redesdale (Kielder), subcpts 8139/8140/8141 were identified as PAWS. However, there were also some bog areas identified, and these are being left open. They do not regenerate naturally anyway, and any invasive SS regen is being remove to preserve their open characteristics.  At Humble Hill restock site, the new FE peat policy was being implemented. Areas of peat with low yield class (under 10), close to designated sites and with connective hydrology are not restocked, but restored to peat bog. Several areas were seen marked out on site and had not been mounded for restocking.</t>
  </si>
  <si>
    <t>6.5.7</t>
  </si>
  <si>
    <t>South: various examples seen eg identification and protection of mire area at harvesting operation.  Ringwood: Mire adversely affected by excessive drainage over long term, colonisation by trees, gorse and bracken. Plans include removal of vegetation, dams along the watercourses to raise the water level, re-profiling of the ditch banks.</t>
  </si>
  <si>
    <t>North: Pre-operational planning system (Ops 1)  identifies potential adverse ecological impacts and seeks to avoid. Ops 1 and pre-commencement checklists seen for a range of operations, identifying sensitive areas and how these should be treated eg harvesting at Ennerdale - specific water protection measures as nearby SSSI/SAC.   Operational monitoring undertaken to check no damage is caused - various examples of site monitoring seen, indicating regular, thorough checking. All managers interviewed reported regular visits to sites, with visit frequency increased when working in sensitive areas / if weather conditions etc were a cause for concern - checks during audit of operational monitoring records confirmed this to have been the case. West District:  FDPs identify colonised semi-natural habitats and make plans to maintain and enhance, eg. Haldon Forest Plan Part 2, 50 year vision to restore open habitat, heathland and wide grass verges. Adverse ecological impacts include invasion of pine, birch and bracken, and these are identified for control.</t>
  </si>
  <si>
    <t>Yorkshire: various examples seen eg identification and protection of wood ant nests at harvesting operation.  Pre-operational planning identifies potential adverse ecological impacts and seeks to avoid. Pre-commencement checklists seen for a range of operations, identifying sensitive areas and how these should be treated eg civil works bordering Seive Dale SSSI - specific water protection measures as nearby SSSI.   Operational monitoring undertaken to check no damage is caused - various examples of site monitoring seen, indicating regular, thorough checking. All managers interviewed reported regular visits to sites, with visit frequency increased when working in sensitive areas/if weather conditions etc were a cause for concern - checks during audit of operational monitoring records confirmed this to have been the case.   North: At Deadwood in Redesdale (Kielder), subcpts 8139/8140/8141 were identified as PAWS. However, there were also some bog areas identified, and these are being left open. They do not regenerate naturally anyway, and any invasive SS regen is being remove to preserve their open characteristics.</t>
  </si>
  <si>
    <t>6.5.8</t>
  </si>
  <si>
    <t>Westonbirt: The 'Woodland' and 'Coppice' areas occupy about 35% of the FMU and are mostly ASNW with coppice dedicated to conservation. South: strategic and individual plans indicate such habitats occupy considerably more than 5% of the WMU.</t>
  </si>
  <si>
    <t>North: identified in strategic and forest plans - total 7.7% of the WMU. West District:  The UKWAS Compliance Table records 8,509ha of semi-natural woodland out of a total area of 38,123ha, making up 22%.</t>
  </si>
  <si>
    <t>Yorkshire: The UKWAS Compliance Table records such habitats occupying considerably more than 5% of the WMU.  North: Semi-natural Natural Reserves comprise 8.7% of the NFD.</t>
  </si>
  <si>
    <t>9.1.6</t>
  </si>
  <si>
    <t>Yorkshire / South: no such areas or features</t>
  </si>
  <si>
    <t>North: Included in Forest Design planning process. This includes screening for forest blocks with water feeding into SSSI / SAC's so that consultation can take place. An example is the Cheviots Forest Design Plan where Natural England and National Parks Authority fed into the plan - a burn from the forest feeds into a river with freshwater pearl mussels - plan now includes monitoring of waterflows. West District:  Dartmoor forest is surrounded by peat soils and water quality is affected by the soils and forest operations. Devon Wildlife Trust and South West Water initiated a scheme called 'Upstream Thinking' to improve water quality and FE participated. FE forests were found to improve water quality.</t>
  </si>
  <si>
    <t>Yorkshire: no such areas or features  North: Ennerdale Water is both a SSSI and a reservoir and the River Liza is carefully managed for both wildlife and drinking water quality in collaboration with United Utilities, one of the partners in the Wild Ennerdale project. Copy of recent Partnership Meeting Notes seen dated 29/9/22.</t>
  </si>
  <si>
    <t>9.3.7</t>
  </si>
  <si>
    <t>Yorkshire/ South: no such areas or features</t>
  </si>
  <si>
    <t>North: Included in Forest Design planning process. This includes screening for forest blocks with water feeding into SSSI / SAC's so that consultation can take place. An example is the Cheviots Forest Design Plan where Natural England and National Parks Authority fed into the plan - a burn from the forest feeds into a river with freshwater pearl mussels - plan now includes monitoring of waterflows. West District:  No such areas or features</t>
  </si>
  <si>
    <t>6.6.1</t>
  </si>
  <si>
    <t>Westonbirt: The 'Woodland' and 'Coppice' areas occupy about 35% of the FMU and are mostly ASNW with coppice dedicated to conservation.
Yorkshire: The Forest Plan for Silton in 2018 includes 4.6 UKWAS Compliance Table showing areas of NR, LTR and biodiversity. This is recommended by PPG36 and will feature in all new plans. South: considerably more than 1% of plantation area / 5% of semi-natural area had been designated as natural reserves and has been identified within the district strategic plan / individual forest plans</t>
  </si>
  <si>
    <t>North: Identified in forest design plans and maps, representing 7% of the WMU. West District:  The UKWAS Compliance Table records 1% of Natural Reserves in plantations and 7% in semi-natural woodland.</t>
  </si>
  <si>
    <t>Central District: Natural Reserve information supplied by planning forester was found to be non-compliant. AWS (&amp; PAWS) designated as NR 4.09% and 0.92% of secondary woodland sites designated as NR. Minor Car raised.  East - identified in forest plans / recorded on GIS layer and fully compliant.  Areas of Natural Reserve inspected during site visits</t>
  </si>
  <si>
    <t>Yorkshire: The Forest Plan for Cropton in 2022, for example, includes 4.6 UKWAS Compliance Table showing areas of NR, LTR and biodiversity. This is recommended by PPG36. Yorkshire Forest District has 1.7% NR in plantations and 5.6% NR in semi-natural woods. North: NR for plantations = 0.8%, NR for semi-natural = 8.9%. The large semi-natural areas compensates for the low NR area in plantations. FE state that having NR in semi-natural areas also delivers the greatest biodiversity benefit. NR areas were seen on the GIS mapping layer. As well as the official NR areas for UKWAS, there are more 'minimal intervention' areas which provide essentially the same benefits, but are not subject to UKWAS constraints. All sites: Nationally FE has 1.13% of NR in plantations and 12.6% NR in semi-natural woods.</t>
  </si>
  <si>
    <t>West: Areas identified in For East: All Forest Plans include an UKWAS Compliance Table showing areas of NR, LTR and biodiversity. This is recommended by PPG36. East District has 1% NR in plantations and 5% NR in semi-natural woods. NR areas were seen on the GIS mapping layer.est Plans. Total of 6% NR SNW and 1% NR plantation (includes minimum intervention conifer &amp; beech mixtures).</t>
  </si>
  <si>
    <t>6.6.2</t>
  </si>
  <si>
    <t>Westonbirt: The 'Woodland' and 'Coppice' areas occupy about 35% of the FMU and are mostly ASNW with coppice dedicated to conservation.
Yorkshire: The Forest Plan for Silton in 2018 includes 4.6 UKWAS Compliance Table showing areas of NR, LTR and biodiversity. This is recommended by PPG36 and will feature in all new plans. South: large areas of long term retentions / areas managed under LISS - identified within management plans and mapped on GIS system</t>
  </si>
  <si>
    <t>North: Identified in forest design plans and maps, Natural Reserves representing 1.5% and Long Term Retentions / areas managed under LISS a further 12% of the WMU. West District:  The UKWAS Compliance Table records 8% of Long-term Retention and there are numerous examples of LISS throughout the district.</t>
  </si>
  <si>
    <t>All sites - identified in forest plans and recorded on GIS - fully compliant</t>
  </si>
  <si>
    <t>Yorkshire: The Forest Plan for Cropton in 2022, for example, includes 4.6 UKWAS Compliance Table showing areas of NR, LTR and biodiversity. This is recommended by PPG36.  North: LTR / LISS area recorded as 12%. All sites: Nationally FE has 37% of woods in LISS or LTR.</t>
  </si>
  <si>
    <t>West: Areas identified in Forest Plans. Total of 8% LTR covering mainly conifers and some areas of braodleaf.  Haldon Forest Park area of Scots pine with abundant blaeberry understorey LTR seen. East: All Forest Plans include an UKWAS Compliance Table showing areas of NR, LTR and biodiversity. This is recommended by PPG36. East District has 42% in LTR and LISS.</t>
  </si>
  <si>
    <t>6.6.3</t>
  </si>
  <si>
    <t>Yorkshire: 'Trees of special interest' recorded on GIS for all woods, same as in SSSIs. At Castle Hill SSSI there is close monitoring of veteran trees and their habitat, seen on site. South: addressed in management plans and OSA's as part of harvesting planning.  The document 'Deadwood in South FD' provides considerable further detail/ guidance. Site visits confirmed full compliance.</t>
  </si>
  <si>
    <t>North:  District 'Deadwood'  guidance note makes reference to this requirement and advises on how it can be met ie by identifying areas of 'Additional Action' via the Ops 1 / OSA process, but advice is more on how to keep existing veterans than managing or establishing suitable trees to eventually take the place of existing veterans. West District:  At Savernake the Countryside Stewardship Scheme makes provision for conservation of veteran trees and restoration of wood pasture. These are main objectives for the plan. Shortcomings in recruiting the next generation of veteran trees contributed to unfavourable condition in 2008, so since then efforts have been made to identify and recruit suitable trees.</t>
  </si>
  <si>
    <t>Central District: Birklands NNR Management plan addresses the agreed management approach for each of the Priority features which includes veteran oak trees and the associated invertebrate and fungi assemblages.  A survey of the veteran oak trees identified all existing living and dead trees and all candidate future veterans. These trees were assessed according to their wildlife value, significance and risk of failure with corresponding management proposed.  A site visit was made to identified future veterans where recent haloing to remove encroaching conifers and birch regeneration had been undertaken by local volunteers. East  clear fell sites include retention of future veterans.  Existing veteran seen on edge of clear fell area at Shouldham - buffer zone marked to ensure full protection and forwarder operator when interviewed showed good awareness. Retained Scots Pine seen on heathland restoration site.</t>
  </si>
  <si>
    <t>Yorkshire: 'Trees of special interest' recorded on GIS for all woods, same as in SSSIs. At the Forest Wilding site in Newtondale, glades of veteran BLs within the coniferous standards where marked for protection and retention, using halo thinning to open them up at an appropriate rate. The contractor showed good understanding of field markings related to these actions. Also at Newtondale, management efforts included 'veteranisation' of existing mature BLs. ‘Keepers of Time: ancient and native woodland trees policy in England (May 2022) is the reference document in managing veteran trees and PAWS. North: 'Trees of Special Interest' recorded on GIS layer - samples seen for NFD, including William's Cleugh, where FE consider the Scots pine to be native in England. Also a GIS layer of 'Area of potential future veteran trees'.  Examples seen on site in Ennerdale and Grizedale of veteran tree management.</t>
  </si>
  <si>
    <t>West: Trees of Special Interest (TSI) recorded on Forester GIS.  Hazards and Constraints map and work instruction for Staple Edge PHN felling included location of oak TSI within rack with requirement for use of ground mats around the tree to prevent compaction. East: At Haveringland, remaining hulks on former woodpasture seen, and management by gradual halo thinning seen. Marked on maps, and felling contractors aware of management requirements through pre-comms meetings and constraints maps.</t>
  </si>
  <si>
    <t>6.6.4</t>
  </si>
  <si>
    <t>Yorkshire: Local practice is guided by national policy PPG51 'Deadwood' and OPS1 section 3, sample seen. Abundant deadwood observed on site, both standing and fallen. South: addressed in management plans and OSA's as part of harvesting planning.  The document 'Deadwood in South FD' provides considerable further detail/ guidance. Abundant deadwood seen during site visits.</t>
  </si>
  <si>
    <t>North:  comprehensive district guidance on deadwood.  Within this guidance it states that Ops1 procedures for harvesting operations must record our consideration of deadwood accrual opportunities.  Examples seen of this being recorded eg Ops 1 for Ennerdale Crag felling. West District:  Lea Bailey OPS1 for thinning operation includes requirement to retain all standing and fallen deadwood where safe to do so.</t>
  </si>
  <si>
    <t xml:space="preserve">Central District: Birklands NNR Management plan addresses the agreed management approach for each of the Priority features which include large diameter deadwood and the associated invertebrate and fungi assemblages.  A survey identified all existing living and dead veteran trees as well as fallen deadwood. The Beat forester explained the current work with the Ancient tree forum to identify dead trees for banding to protect them from collapse.  East - considerable quantities of standing and fallen deadwood seen during site visits.  Tree safety management information seen for Jeskyns - instructions to contractors include pollarding not felling where possible and to 'cut and leave for deadwood / smaller debris chipped' as standard instruction  when removing limbs / felling unsafe trees. </t>
  </si>
  <si>
    <t>All sites: Local practice is guided by national policy PPG51 'Deadwood' and OPS1 section 3, sample seen. Abundant deadwood observed on site, both standing and fallen. Storm Arwen (Nov 2021) generated lots of fallen deadwood (yet to be cleared) in the North. NFD have guidance note DGN 02 outlining deawood policy and actions.</t>
  </si>
  <si>
    <t xml:space="preserve">All sites: Local practice is guided by national policy PPG51 'Deadwood'.  Abundant deadwood observed on site, both standing and fallen including individual windblow trees. </t>
  </si>
  <si>
    <t>6.6.5</t>
  </si>
  <si>
    <t>Yorkshire: Dalby Forest had sufficient deadwood in suitable locations. South: addressed in management plans and OSA's as part of harvesting planning.  The document 'Deadwood in South FD' provides considerable further detail/ guidance. Abundant deadwood seen during site visits, in suitable locations</t>
  </si>
  <si>
    <t>North;  comprehensive district guidance on deadwood.  Within this guidance it lists 'priority locations' for location of an accumulation of deadwood eg within CCF areas or Wildlife corridors. West District:  At Savernake the FP specifies section 2.9 under Conservation Objectives for the SSSI that 'A minimum of 3 fallen lying trees &gt;20cm diameter per ha. A minimum of 3 veteran trees and 4 dead standing trees per ha. A target of 10 'future' veterans per ha'. FE also have PPG regarding deadwood policy to cover operations.</t>
  </si>
  <si>
    <t xml:space="preserve">All sites: All sites visited showed evidence of standing and fallen deadwood. Discussions with contractors showed understanding of deadwood issues. </t>
  </si>
  <si>
    <t xml:space="preserve">All sites: Abundant deadwood observed on site, both standing and fallen including individual windblow trees. Discussions with contractors showed understanding of deadwood issues. </t>
  </si>
  <si>
    <t>10.2.3</t>
  </si>
  <si>
    <t>Yorkshire: small amount of oak planted, sourced from local seed zone. Liaise with NYMNPA about some sites, eg. Bumble Wood restoration to native MB/ wooded heath. Email seen from FC nursery manager at Wykeham offering local oak saplings. South:  natural regeneration observed to be used in many locations and planting stock for native species sourced from local seed zone.  The GIS system is used to record such information eg there is a 'seed identity' layer which was demonstrated during audit - seed source for Ampfield Cpt. 7628 ( visited during audit) seen on database - seed ID qpe15 (ST40-08SE).</t>
  </si>
  <si>
    <t>North: natural regeneration used with enrichment planting only when required- no recent planting in such areas. West District:  Delivery Note from Delamere Nursery seen stating whitebeam and aspen of UK local origin for restocking at Collingbourne. Local seed provenance is not always considered appropriate in face of a rapidly changing climate and more genetic diversity is sought from other provenances, including from further south.</t>
  </si>
  <si>
    <t>Central District: Birklands NNR Management plan sumarises the ASNW management including to promote the natural regeneration of site‐native trees and possible enrichment planting of local provenance oak.  Other species of tree such as rowan, silver birch and shrubs such as hawthorn will be encouraged as nectar sources for invertebrates. Regeneration of birch as well as oak was noted during the audit. East no planting in such areas over the past year but plans identify 42% of the WMU as managed under LISS / as LTR. Considerable areas of natural regenerating native broadleaves seen during site visits in the Thetford area.</t>
  </si>
  <si>
    <t>Yorkshire: small amount of oak planted, sourced from local seed zone. Forest Wilding at Newtondale to promote oak using acorns collected on site. North:  Planting stock used at Silver Cove in Ennerdale was local UK grown stock (certidicate seen dated 6/3/20). Also plans adjacent to Latterbarrow ASNW to plant direct seed gathered from the wood.</t>
  </si>
  <si>
    <t xml:space="preserve">West: natural regeneration used with enrichment planting only when required- no recent planting in such areas. Large area of PAWS in the Forest of Dean which are assessed following harvesting by FE ecologist to inform restocking species. </t>
  </si>
  <si>
    <t>10.2.4</t>
  </si>
  <si>
    <t>Yorkshire: small amount of oak planted, sourced from local seed zone. Liaise with NYMNPA about some sites, eg. Bumble Wood restoration to native MB/ wooded heath. Email seen from FC nursery manager at Wykeham offering local oak saplings. South:  natural regeneration observed to be used in many such areas.  Planting stock for native species sourced from local seed zone.  The GIS system is used to record such information eg there is a 'seed identity' layer which was demonstrated during audit - seed source for Ampfield Cpt. 7628 ( visited during audit) seen on database - seed ID qpe15 (ST40-08SE).</t>
  </si>
  <si>
    <t>Yorkshire: the 460ha Forest Wilding effort being undertaken in Newtondale involves collection of acorns from remnant oaks on site, by volunteers,and reseeding across the site. PAWS restoration at Nutwood in Dalby also involved planting with locally-collected oak grown on at FE's Wykeham nursery. The PAWS site at Nutwood had originally been planned for a stepped approach to removal of the grand fir crop on the site, but was brough forward due to heterobasium infection.  North:  Planting stock used at Silver Cove in Ennerdale was local UK grown stock (certidicate seen dated 6/3/20). Also plans adjacent to Latterbarrow ASNW to plant direct seed gathered from the wood.</t>
  </si>
  <si>
    <t>4.7.1 (identify sites and features through engagement with local people), 
9.1.7 (identify sites and features, and assess their condition), 
9.2.3 (devise measures) and 
9.3.8 (implement measures)</t>
  </si>
  <si>
    <t>Westonbirt: The HLF project sought to restore and develop elements of the Grade 1 Listed Historic Park. South: a large number of such sites are present within the District eg the strategic plan notes that there are 302 scheduled ancient monuments, 10 Registered Parks &amp; Gardens, 2 Listed Buildings and thousands of non-scheduled heritage sites.  All are recorded on the GIS system and within forest plans.  Many examples of engagement with relevant bodies and planning for the protection of such sites seen during audit eg a five year method statement has been agreed with Historic England regarding management of an area containing a large number of archaeological features in Micheldever beat.</t>
  </si>
  <si>
    <t>North: all such areas identified, mapped and protected. Liaison with relevant bodies undertaken - District consultation process list of 'typical stakeholders' to be consulted includes Historic England but also local authorities, community groups and any individuals who have previously responded to consultations in the area. Within the District there are 201 scheduled monuments and 45 listed buildings. West District:  In the Forest of Dean, there has been extensive engagement regarding historical features, including the 'Our Shared Forest' project. Archaeological data is stored on the Forester GIS and Heritage Constraints map.</t>
  </si>
  <si>
    <t>Yorkshire: a large number of such sites are present within the District eg the strategic plan for Gilling notes that there are, among others, 9 Bronze-Age features and the Grade II listed Gilling Castle park and gardens.  The forest at Gilling supports over 60 unscheduled features including 13th to 19th century bell pits, Roman period through to 19th century quarries, 14th century boundary wall/deer park/park pale and prehistoric dyke. All historic features across all beats are recorded on the GIS system and within forest plans.  Engagement with cultural heritage issues is not limited to historical features. A recent project saw artist Rachel Whiteread create an installation in the forest in the form of a plaster cast of a relict Nissen hut from WWII. North: In Ennerdale, there are about 500 scheduled monument features and these are recorded in 'Archaeological Management, Monitoring and Recording 2015-2025 for Wild Ennerdale'. There is annual monitoring of one cluster of monuments each year. The programme is up-to-date except for one year missed under covid.</t>
  </si>
  <si>
    <t>6.6.7</t>
  </si>
  <si>
    <t>Yorkshire: Where FE are freeholders and shooting rights are let, these are governed by a Game Shooting mgt plan (sample seen), including clause 9 requiring lessees to follow codes of good practice. Where FE are leaseholder (eg, Deer Park), the lessor retains the shooting rights and lets them to 3rd parties. In these cases it is not possible to determine the lease according to UKWAS criteria and this is recognised in UKWAS 4 (Introduction, section 2, para re Third-party rights). Recognising this, FE wrote to relevant lessors on 25/9/18 drawing their attention to FE's certification and the requirement to follow codes of practice, and inviting the lessor to confirm their adherance to these codes. Out of 18 letters sent, only 4 responses were received, not including the owners of Deer Park. South: pheasant pen seen in leasehold woodland ( sporting rights reserved) at Ampfield - no poor practice observed and correspondence from the District land agency team to all holders of shooting rights, explaining about UKWAS requirements and including a copy of the BASC Code of practice - letter seen during audit.</t>
  </si>
  <si>
    <t>North: small scale shoots in some parts of the District. Local Wildlife Rangers liaise with the shooting tenants, including checking of location of pens where relevant.  Shoot leases required lessees to follow codes of good practice. West District:  At Savernake, the shooting rights are retained by the lessor, but FE have written to their agents (letter 9/2/18 seen) advising them or the requirements of UKWAS over the forest area they use, including operating under relevant codes of conduct.</t>
  </si>
  <si>
    <t>Central Region: Shooting lease for Wakeley wood seen with accompanying documentation  - BACS code of Practice and the Game Shoot Management Plan. East - interviews with Land Agent and Ranger staff confirmed a number of leasehold areas with sporting rights reserved.  Approx. 3 years ago letters were sent to owners  reminding them of UKWAS requirements and Rangers reported no evidence of failure of shoots to operate under relevant best practice</t>
  </si>
  <si>
    <t>Yorkshire: Where FE are freeholders and shooting rights are let, these are governed by a Game Shooting mgt plan (sample seen for Gale Hill and Keys Beck East, dated 01/03/2022), including clause 9 requiring lessees to follow codes of good practice. Where FE are leaseholder, the lessor retains the shooting rights and lets them to 3rd parties. In these cases it is not possible to determine the lease according to UKWAS criteria and this is recognised in UKWAS 4 (Introduction, section 2, para re Third-party rights). Recognising this, FE wrote to relevant lessors on 25/9/18 drawing their attention to FE's certification and the requirement to follow codes of practice, and inviting the lessor to confirm their adherance to these codes. Out of 18 letters sent, only 4 responses were received, not including the owners of Deer Park. (No change from MA).  North: No sites visited had these activities. The district have written to all lessees and those with retained rights reminding them of FE's obligations under UKWAS (sample seen).</t>
  </si>
  <si>
    <t xml:space="preserve">West: New Game Shooting Lease seen for West Wood Savernake signed 15/2/23 with clause to comply with Game Shooting Plan which includes code of good shooting pratice appended to the lease.  Cannop Ponds lease of rights inspected which includes Fishing Management Plan, no stocking of ponds allowed. East: Where FE are freeholders and shooting rights are let, these are governed by a Game Shooting mgt plan (sample seen), including clause 9 requiring lessees to follow codes of good practice. Local Wildlife Rangers liaise with the shooting tenants, including checking of location of pens where relevant.  </t>
  </si>
  <si>
    <t>4.1.4</t>
  </si>
  <si>
    <t>Yorkshire: no such uses. South:  permissive / traditional uses identified and mapped on GIS layer.  No evidence of restrictions in place although as noted in 2.4.3 above, in the New Forest, although no permits for commercial fungi collection are granted, nor is collection for personal use permitted, fungi collection by visiting members of the public has been an issue - various measures have been put in place to educate/ inform eg signage / public engagement via Keepers / voluntary Rangers to ensure fungi are protected.</t>
  </si>
  <si>
    <t>All sites: no such uses.</t>
  </si>
  <si>
    <t>9.3.9</t>
  </si>
  <si>
    <t xml:space="preserve">All sites: Private water supplies are recorded on GIS and also in OPS1 / OSA section 5. </t>
  </si>
  <si>
    <t>Yorkshire: Private water supplies are recorded on Forester Web GIS.  North: Ennerdale Water is both a SSSI and a reservoir and the River Liza is carefully managed for both wildlife and drinking water quality in collaboration with United Utilities, one of the partners in the Wild Ennerdale project. Copy of recent Partnership Meeting Notes seen dated 29/9/22.</t>
  </si>
  <si>
    <t xml:space="preserve">All sites: Private water supplies are recorded on Forester Web GIS. </t>
  </si>
  <si>
    <t>4.4.1</t>
  </si>
  <si>
    <t>Westonbirt: Their mission is ‘to connect people with trees to improve the quality of life’ and as such they focus much of their work on provision of public access. South: very high levels of public access, which is encouraged through provision of car parks, waymarked trails, play areas, guided walks, organised events etc.  There is a dedicated Recreation team, including managers, rangers / Keepers and volunteers.  The District strategic plan notes that the District issued 1342 Permissions in the period Jan - July 2017.  An estimated 15 million visits are made to South District each year.</t>
  </si>
  <si>
    <t>All sites: Provision of public access is a primary objective for FE, with considerable expenditure on provision of facilities and resources.</t>
  </si>
  <si>
    <t>All sites: Provision of public access is a primary objective for FE, with considerable expenditure on provision of facilities and resources.Central District: There are a number of high profile, popular public access facilities in the District easily accessed from the major population centres in the Midlands.  These sites are managed by the Recreational Team and active volunteer programme. This is also the case in East, particularly within Thames Chase forest eg site visit to Jeskyns included well - used recreational facilities and an active group of volunteers.  At Pleasant Farm woodland creation project, provision of public access is a primary objective and a small ( 10 car) car park is planned.</t>
  </si>
  <si>
    <t xml:space="preserve">Yorkshire: Very high levels of public access supported by provision of waymarked trails, car parks, play areas, guided walks, mountainbiking trails, organised events, park runs, etc. Beyond public rights of way, all other land has CROW status, permitting access on foot. The district seeks to ensure continued public access even after land is disposed of, by retaining CROW access on all land sales. North: As above for Yorkshire. Wild Ennerdale provides extensive opportunities for participation and recreation. Grizedale is a hub for walking and cycling through FE woodland. Damage from Storm Arwen (Nov 2021) had closed the Millwood Trail by the main centre, but this had been repaired and re-opened in May 2022. </t>
  </si>
  <si>
    <t>4.4.2</t>
  </si>
  <si>
    <t>Westonbirt: The recent HLF works have identified and met special demands for further public access and environmental education. South: very high levels of public access, which is encouraged through provision of car parks, waymarked trails, play areas, guided walks, organised events etc.  There is a dedicated Recreation team, including managers, rangers / Keepers and volunteers.  The District strategic plan notes that the District issued 1342 Permissions in the period Jan - July 2017.  An estimated 15 million visits are made to South District each year.</t>
  </si>
  <si>
    <t>All sites: Provision of public access is a primary objective for FE, with considerable expenditure on provision of facilities and resources. Various examples of provision of resources to meet special demands / increase public access eg Northumberland International Dark Sky Park at Kielder</t>
  </si>
  <si>
    <t>All sites: Provision of public access is a primary objective for FE, with considerable expenditure on provision of facilities and resources.entral District: There are a number of high profile partnership projects which have or are nearing completion.  Key to the development of these projects has been the extensive public consultation and ongoing partnership work e.g. Cannock Chase construction of mountain bike trail for use at Birmingham 2022 Commonwealth Games, cooperation with British Cycling as well as Park Run Junior. .This is also the case in East, particularly within Thames Chase forest eg site visit to Jeskyns included well - used recreational facilities and an active group of volunteers - recent work has involved willow weaving. There is also a community orchard on site.  At Pleasant Farm woodland creation project a community planting day is planned and it is hoped that in future some areas can be managed as coppice by the local community.</t>
  </si>
  <si>
    <t>Yorkshire: very high levels of public access, 450,000 individual visits, which is encouraged through provision of car parks, waymarked trails, play areas, guided walks, organised events etc., especially in the area around Dalby visitor centre. There is a dedicated recreation team, including managers, rangers/keepers and volunteers. Extensive consultation has been underway since 2017 regarding the proposed creation of a second visitor hub in the Dalby area, to assess public needs and desires for the facility. The visitor centre has active links with North Yorkshire Sport which provides opportunities for school pupils who have a record of non-attendance at sports activities within the school timetable. Linkages are being developed with local NHS trusts for the forest facilities to be formally recognised as a resource when healthcare professionals undertake green social prescribing. North: In Ennerdale at Broadmoor, improvements have been made to the PROW network in collaboration with a mobility charity, the parish council and the national park authority. An all-ability trail has been created through FE woodland linking the village to the other paths in the valley, including the national Coast-to-Coast path, and avoiding the road.</t>
  </si>
  <si>
    <r>
      <t>Lydford Parish Council applied to FE for formal permission to hold beating the bounds village event which involved crossing a section of FE land at Lydford Forest.  On the 14</t>
    </r>
    <r>
      <rPr>
        <vertAlign val="superscript"/>
        <sz val="10"/>
        <rFont val="Cambria"/>
        <family val="1"/>
      </rPr>
      <t>th</t>
    </r>
    <r>
      <rPr>
        <sz val="10"/>
        <rFont val="Cambria"/>
        <family val="1"/>
      </rPr>
      <t xml:space="preserve"> April Soil Association received a stakeholder response from the Parish Council  with the comment “</t>
    </r>
    <r>
      <rPr>
        <sz val="10"/>
        <color rgb="FF000000"/>
        <rFont val="Cambria"/>
        <family val="1"/>
      </rPr>
      <t xml:space="preserve">We are still awaiting consent from Forestry England. The walk takes place in less than a month from now”. </t>
    </r>
    <r>
      <rPr>
        <sz val="10"/>
        <color rgb="FFFF0000"/>
        <rFont val="Cambria"/>
        <family val="1"/>
      </rPr>
      <t xml:space="preserve"> </t>
    </r>
    <r>
      <rPr>
        <sz val="10"/>
        <rFont val="Cambria"/>
        <family val="1"/>
      </rPr>
      <t>The FE's Permission Consultation form was inspected for this application to assess the timescale for processing the approval.  Lydford Parish Council made initial contact with FE on the 9th January, on the 25th Jan FE received the necessary paperwork from the Parish Council with the Administration fee was paid on the 9th February and the documentation distributed to the relevant Beat Staff.  The response dates for the FE staff detailed a site visit by the beat forester on the 12th May and the wildlife ranger on the 16th May.                                                                                                                                   West District’s Permissions Policy states a 12 week maximum turn around FE staff to visit sites for event/permission consultation.  The Lydford Parish Council event was scheduled for the 20th May.  FE granted permission on the 15th May, approx. 13 weeks after payment of the administrative fee which is 1 week beyond the Permissions Policy maximum deadline.                                                                                                                 As the permission was issued in time for the event, an observation has been raised to ensure that the processing of event permissions respect the Permission Policy time commitments to avoid future non-compliance.</t>
    </r>
  </si>
  <si>
    <t>Obs 2023.2</t>
  </si>
  <si>
    <t>4.5.2</t>
  </si>
  <si>
    <t>Westonbirt: Tree Safety system observed, including a beech tree 290005, which was monitored over years, had a PICUS decay test, had inspection records and had photos recorded.
Yorkshire: The Tree Safety Management Policy is linked to GIS with 3 risk zones. 2018 survey for Cleveland Beat seen, including Hazardous Tree Report. Recreation staff also undertake facility inspections of play equipment. At South District fully compliant tree safety management policy seen and recently - completed tree safety works seen during site visits in South Downs beat. At West Walk ( South District - South Downs beat) a range of checks of play structures and other recreation furniture is undertaken on a set basis eg monthly / quarterly.  A paper-based system has been used to record the checks and although there was no evidence of checks being missed / delayed, no system is in place to issue reminders.  A wallchart is used at the main South District office for staff based at this office but it was confirmed that there is no District - wide / electronic reminder system for these safety checks.  This lack of a formal reminder system provides a risk of future non-compliance regarding completion of all such checks to deadline.Observation raised</t>
  </si>
  <si>
    <t>Central District: Inspected 09/21 trail inspections for Delamere.  Clear hazard signage in place for the public relating to construction of the new trail at Delemere. East - inspected a variety of recreational furniture inspections ( weekly / annual) at Jeskyns; also associated 'assigned actions list' with dates and signatures confirming actions had been undertaken; also followed through to check on site eg areas where weekly inspections had highlighted an extra check for rotting timber; Tree safety management documentation also inspected. All showed best practice.</t>
  </si>
  <si>
    <t>Yorkshire: York Beat tree safety inspection results indicate that work was required in 12 instances between 24/08/21 and 29/08/21. The document had not been updated to indicate status of the works, or signed off as having been completed. Subsequent enquiries revealed that the works had either been done (but not recorded as such), or were down for monitoring only. In this instance risk to public safety has been mitigated, so there is no non-compliance, but there is clearly a risk that failure to routinely maintain necessary record-keeping systems designed to evidence that procedures are being followed may result in non-compliance. Obs. 
North: Tree safety inspections same as Yorkshire. The schedule showed several inspections and works as overdue. FE state the reason was that Storm Arwen (Nov 2021) caused extensive damage in the North Forest District, causing some woods to be closed (therefore no inspections or works). FE operated a triage system in NFD to target the most urgent tree safety works first. The recording system was superseded by this new emergency system. Some works aapparently outstanding were checked and found to have been completed, just not recorded as such.</t>
  </si>
  <si>
    <t xml:space="preserve">Active system of tree safety inspections and completion recording within in West District.  Programme for trialling the new system as well as Policy, Practice &amp; Guidance procedure in place with a roll out across the organisation due in late summer 2023.                       </t>
  </si>
  <si>
    <t>Yorkshire: maintains a complaints register with the original record and action taken. South: the complaints register was inspected during audit; also the internal guidance 'Advice and guidance for handling complaints and Freedom of Information Requests (FOIs)'  and an example looked at in detail to verify whether internal procedure had been followed.  This was found to be the case.</t>
  </si>
  <si>
    <t>Yorkshire: maintains a complaints register with the original record and action taken. During on-screen viewing of the register, the auditor saw how each complaint generates a folder containing the correspondence, indication of when the complaint was received and closed, who is handling the case, and also generates reminders. One incidence of a complaint where it was not clear whether it had been closed or responded to was investigated further, and it was discovered that the case was closed but the responsible person had since left FE without updating the information. North: The FE complaints register was reviewed and appeared to work well until autumn 2021, with comments recorded, assigned to staff, given a deadline for response and closed. Then the staff member responsible for maintaining the register left and Storm Arwen struck (Nov 2021) and the complaints system was not properly maintained. Complaints continued to be recorded, but not assigned and closed as before. Several complaints were checked and found to have been addressed and closed satisfactorily, so it appeared to be the register which was failing, not the response system. FE say there will be a new complaints system in 2023. Without an up-to-date register there is clearly a risk that complaints will not receive an adequate response, hence an Observation.</t>
  </si>
  <si>
    <t xml:space="preserve">West: Active complaints management was seen in the west district with complaints closed within 20 day period.     East: Inspection of FE 2023 internal audit raised Minor CAR against East FD as "the only district not to be able to demonstrate it is operating a complaints procedure which can be monitored, and at Begbury the systems used had no fail to safe. It was concluded this represented a significant risk of the current observation be raised to a CAR."
The implementation of the new compliants system is now programmed for 2024.  Therefore the observation remains OPEN for review at the RA. </t>
  </si>
  <si>
    <t>4.3.1 (providing local people with equitable opportunities for employment and to supply goods and services), 5.1.2 (making the best use of the woodland’s potential products and services consistent with other objectives) and 
5.4.1 (providing local people with equitable opportunities to supply goods and services)</t>
  </si>
  <si>
    <t>Yorkshire: Timber is sold to markets in the north-east region and locally. The harvesting contract team is locally based, as is the Forest Management team. South: it is a stated within the District Strategic plan that 80% of contracts and business opportunities are let to local companies.</t>
  </si>
  <si>
    <t xml:space="preserve">Yorkshire: Timber is sold to markets in the region and locally. The harvesting contract teams are locally based, as is the Forest Management team. Interviewed contractors confirmed they were from local towns including Malton and Thirsk. The Dalby Barns next to the visitor centre is leased to a number of local companies, including a bike hire company (Big Bear bikes from Pickering) and local artists, including Crescent Arts. The majority of the events held by the visitor centre (e.g. Halloween events during October half term) are contracted externally, mostly to local events providers, including star gazing events provider Hidden Horizons from Scarborough. North: Local contractors are used. At Grizedale there are franchises let to local businesses. </t>
  </si>
  <si>
    <t>2.3.1</t>
  </si>
  <si>
    <t>Yorkshire: All staff and contractors showed good awareness of H&amp;S, both in their office systems and in the field. At Wheldrake active harvesting site there were appropriate threshold signs, more signs at works site. Both harvester driver and forwarder driver had all necessary documentation (including emergency rules, outline risk assessment, site specific risk assessment, relevant maps) and equipment (including spill kit, in-date fire extinguisher, in-date 1st aid kit with eye wash). The harvester driver was also fully aware of requirements for felling near Overhead Power Lines.  South: very good awareness shown by staff and volunteers interviewed during audit.  At a live harvesting site the harvester operator was interviewed and documentation all checked; also first aid kit / spill kit / fire extinguisher.  First aid training was checked for a number of contractors and training records for members of staff also checked. No non-compliance / poor practice noted but see Observation raised under 5.4.1c below regarding checking of certificates of competence.</t>
  </si>
  <si>
    <t>North: remote audit so no opportunity for site visits but risk assessments, site monitoring documents, certificates of competence, risk assessments, emergency plans, examples of safety / public information signage seen for a range of harvesting operations; also contract maps / site planning documents detailing safety arrangements eg for felling and thinning operations at Ennerdale.</t>
  </si>
  <si>
    <t>Central District: Certificates of competence for contractors all compliant. Both managers and contractors showed very good knowledge of relevant codes of practice. At Sherwood Deer larder wildlife ranger showed recent inspection form for Deer high seat checks. Inspected in date first aid kits of contractors Harvester &amp; forwarder as well as NRW staff kits within vehicles East District - PPE inspections for volunteers at Jeskyns seen.  Deer high seat checks seen; also first aid kits, eyewash stations inspected at chemical store, deer larder; also first aid kit, fire extinguisher and hard hat when interviewing forwarder operator at Shouldham, road maintenance contractors at High Ash Didlington and fencing contractors at Pleasant Farm.  All in place and in date except the fire extinguisher on the grader at High Ash Didlington was out of date Minor CAR raised</t>
  </si>
  <si>
    <t>Yorkshire: Staff and contractors showed good awareness of H&amp;S. At all active harvesting site there were appropriate threshold signs, and log stack signage. Harvester and forwarder drivers had all necessary documentation (including emergency rules, outline risk assessment, site specific risk assessment, relevant maps) and equipment (including spill kit, in-date fire extinguisher, in-date 1st aid kit with eye wash). At Dalby deer larder wildlife ranger showed recent inspection form for Deer high seat checks, as well as the district high seat register, and 22-23 risk assessment for high seats. The completed high seat inspection form for Wethead was seen dated June 2022. Fire extinguishers checked in all equipment at all sites visited. Fire extinguisher in contractor forwarder being used to feed brash chipper was kept loose in a metal locker on the side of the machinery. All signage on the extinguisher was abraded to the point of eligibility, making it impossible to confirm filling or check dates. Due to minor CAR raised on this issue in S2, Major CAR raised. 450,000 visitors per year. Inspection regimes of trails, play areas. Trail counters to assess popularity. Depending on popularity, trails and play areas are inspected at different periods, staff in Pickering sets the schedules on a Teams diary, including responsibility. online inspection form, includes urgency rating. Automatically updated into spreadsheet, which has a flagging system. North: All live sites had adequate health and safety provision, with site signage, 1st aid kits, fire extinguishers, spill kits, risk assessments. Including Kielder (Humble Hill ground prep, High Hope clearfell), Ennerdale (Smithy Beck larch fell, Cat Cragg roading), and Grizedale (Lawton Park restocking). All sites had signed pre-commencement documents and staff had a good understanding of safety procedures. Deer larder and chemical store at Peil Wyke inspected and compliant.</t>
  </si>
  <si>
    <t xml:space="preserve">West: Forest of Dean deer larder and chemical store at Haldon Forest Park site and records were up to date and compliant.  Record of deer high seat inspection checks and waste disposal undertaken through registered waste carrier.. Inspected in date first aid kits of harvesting contractors as well as FE staff kits within work vehicles. In date fire extinquishers were seen secured within harvesting contractors' machinery as well as deer larder. Spill kits were available at active sites. Extensive hazard signage in place and Banksmen employed at active sites with high public access. Records of Chemical usage, Saftey data sheet and MAPP no. supplied to spraying contrator prior to operations at Northcombe. East: All staff and contractors showed good awareness of H&amp;S, both in their office systems and in the field. At Haveringland active harvesting site there were appropriate threshold signs, more signs at works site. Both harvester driver and forwarder driver had all necessary documentation (including emergency rules, outline risk assessment, site specific risk assessment, relevant maps) and equipment (including spill kit, in-date fire extinguisher, in-date 1st aid kit with eye wash). The harvester driver was also fully aware of requirements for felling near Overhead Power Lines.  </t>
  </si>
  <si>
    <t>2.3.2</t>
  </si>
  <si>
    <t xml:space="preserve">Yorkshire: At Wheldrake, emergency cards were specified in contracts and available in vehicles. South: contingency plans checked and seen to be in place.  Requirements specified in contracts. </t>
  </si>
  <si>
    <t>All sites : pre commencement meeting records and site diaries inspected for a range of operations; also risk assessments and emergency plans; also a range of contractor competencies.</t>
  </si>
  <si>
    <t>Yorkshire: At all sites inspected, emergency cards were specified in contracts and available in vehicles.  Dalby visitor centre, all staff first aid trained. In interview with Recreation Operations Manager, risk assessments seen for all visitor centre locations, and the walking and cycling assessments seen. North: All live sites visited had emergency cards and staff understood emergency procedures. Risk assessments, both from FE and from contractors, were compliant.</t>
  </si>
  <si>
    <t>West: At live harvesting sites extensive hazard signage as well as diversions in place at Haldon Forest Park as well as Forest of Dean, sites with high public access.  Contractors aware of required hazards with banksmen employed.  Inspected risk assessments, emergency plans and site monitoring records for all operations. East: pre commencement meeting records and site diaries inspected for a range of operations</t>
  </si>
  <si>
    <t>2.3.3</t>
  </si>
  <si>
    <t>Yorkshire: The YFD office holds competency certificates for workers. Samples seen for contractors at Wheldrake, including Forest Machine Operator, chainsaw, 1st aid + Forestry. Although the Pre-Commencement Checklist (PCM) seen in use within South District is used to record certificates of competence,  including expiry dates,  for all operators, the checklist does not make provision for checking that refresher training is undertaken if a certificate of competence expires during the contract period.  An example was seen on the PCM for a harvesting operation at Ashley Heath where  an operator's  chainsaw refresher had expired partway through the contract ( though it was confirmed that the person in question was predominantly a machine operator and had not been using a chain saw), and when a number of other contracts were viewed, which were issued on an annual basis, it was noted that first aid certification would expire for some operators before contract expiry. Although no non-compliance was noted and it was also noted that any new operators starting work on a contract after the PCM had been completed would have their competencies checked, the current system of recording competencies at start of contract but not having provision for highlighting expiries during the course of the contract could lead to a future non-compliance. Observation raised A range of certificates of competence were viewed at South District for both directly employed staff and contractors, including chemical spraying ( PA1 / PA6), Forest Machine Operator, chainsaw, first aid and a range of internal 'deer management resumption' competence requirements regarding use of firearms, carcass inspection / handling.</t>
  </si>
  <si>
    <t>All sites : A number of discussions where held with FE staff, all confirmed they had received training as well as ongoing on the job mentoring from more experienced staff within their team. Inspected iTrent online recording system for training, sampled selected staff learning accounts. The effects of Covid have impacted on the availability of courses requiring face to face tuition however a summary list of staff and their training requirements either booked or due for renewal was seen. East contractor competencies were checked for every live operational site visited; also for recently - completed / planned operations including harvesting ( direct production and contract), roads maintenance, fencing, chemical spraying, grass - cutting. Pre-commencement Gateway checks include checking contractor competencies - seen for a range of operations.</t>
  </si>
  <si>
    <t>Yorkshire: A number of discussions where held with FE staff, all confirmed they had received training as well as ongoing on the job mentoring from more experienced staff within their team. Contractor competencies were checked for every live operational site visited; also for recently - completed/planned operations including harvesting (direct production and contract), roads maintenance, fencing, chemical spraying, grass - cutting. Pre-commencement Gateway checks include checking contractor competencies - seen for a range of operations. North: The iTrent Training Records system was viewed in the Bellingham office with the Training Coordinator, who keeps the records up to date. Various individual records were sampled to check certificate validity and renewal dates for 1st Aid and found to be compliant. Renewals of 1st aid and insurance are notified by a 'resumption system'. FE staff confirmed that they had received good training.</t>
  </si>
  <si>
    <t>West:  Review of FE iTrent training records sampling selected individual training records. Check contractor competencies for both live and completed operations including harvesting and chemical spraying. All indate and compliant.</t>
  </si>
  <si>
    <t>2.5.1</t>
  </si>
  <si>
    <t>Yorkshire: The YFD office holds competency certificates for workers. Samples seen for contractors at Wheldrake, including Forest Machine Operator, chainsaw, 1st aid + Forestry. South: a range of certificates of competence were viewed for both directly employed staff and contractors, including chemical spraying ( PA1 / PA6), Forest Machine Operator, chainsaw, first aid and a range of internal 'deer management resumption' competence requirements regarding use of firearms, carcass inspection / handling.  Training records were viewed for a number of members of staff and 3 new members of staff when interviewed confirmed that induction training had been thorough and further training needs identified and planned.</t>
  </si>
  <si>
    <t>Yorkshire: The YFD office holds competency certificates for workers. Samples seen for contractors at Shoulder of Mutton site, including Grapple Felling Operations, Competence in Forest Machine Operations; Articulated; Forwarder Handling; and Deepdale site, including chainsaw and forest machine operations.  North: The iTrent Training Records system was viewed in the Bellingham office with the Training Coordinator, who keeps the records up to date. Various individual records were sampled to check certificate validity and renewal dates for 1st Aid and found to be compliant. FE staff confirmed that they had received good training.</t>
  </si>
  <si>
    <t>Westonbirt: As part of the HLF bid, a Community Coordinator was funded and continued in post; also 2 Tree Team students, one of whom continued to be funded by the Friends of Westonbirt.
Yorkshire: The district has 2 Forest Craftsperson apprentices and one trainee Forester. South: new Forest Craftsmen have been recently recruited at Wareham beat - both were interviewed and reported excellent training had been provided / planned.  Two craftsmen at Solent beat had recently received chemical spraying training and achieved their certificates.  There is also a volunteer recruitment / training programme, with 500 volunteers working alongside District staff.  Two volunteers were interviewed, one recently recruited and one who had been volunteering for many years.  Both reported being provided with training and although both were retired, the volunteer recruitment / training also provides a route in to the industry for younger individuals. A graduate is due to commence a two year placement within South District from 5/8/19. A site at Ampfield is provided for training of game management students from Sparsholt college. Forestry England holds membership of FISA and recruits / trains both graduates and apprentices on an annual basis.  The graduate training programme consists of a 2 year supernumerary placement after which a permanent post within the organisation will be provided. Sites are provided for training purposes and Districts liaise with colleges / universities regarding educational visits and use of sites for training.</t>
  </si>
  <si>
    <t>Yorkshire: The district maintains a rolling roster of 3 trainee foresters and three apprentices. North: The district supports early career development with apprentices, trainees and business support.</t>
  </si>
  <si>
    <t>2.1.1 (workers’ rights legislation) and 
2.2.1 (equality legislation)</t>
  </si>
  <si>
    <t>Yorkshire: Workers interviewed on site confirmed that there was compliance South: a number of workers were interviewed, including administrative / forester / ranger / craftsperson / volunteers and all confirmed compliance.</t>
  </si>
  <si>
    <t xml:space="preserve">All sites: Workers interviewed on site confirmed that there was compliance </t>
  </si>
  <si>
    <t>Yorkshire/ South: Workers confirmed that they were not deterred.  Recently - recruited craftsmen interviewed in South district also confirmed that they had been provided with information about union membership.</t>
  </si>
  <si>
    <t xml:space="preserve">All sites: Workers confirmed that they were not deterred.  </t>
  </si>
  <si>
    <t>2.1.3 (collective bargaining) and 
2.6.1 (grievance procedures)</t>
  </si>
  <si>
    <t>Yorkshire/ South: Workers confirmed that they were permitted.</t>
  </si>
  <si>
    <t>All sites: Workers confirmed that they were permitted.</t>
  </si>
  <si>
    <t>2.6.2</t>
  </si>
  <si>
    <t>Yorkshire/ South: Workers confirmed that they had such recourse.  The grievance procedure was inspected at South District and the Forest Management Director  interviewed regarding its usage - full compliance noted.</t>
  </si>
  <si>
    <t xml:space="preserve">All sites: Workers confirmed that they had such recourse.  </t>
  </si>
  <si>
    <t>Yorkshire: Workers confirmed that their wages were compliant. South: details of Forestry England paybands was provided which confirm that the lowest payband sits above the living wage.</t>
  </si>
  <si>
    <t xml:space="preserve">All sites: Workers and contractors confirmed that their wages were compliant. </t>
  </si>
  <si>
    <t>2.6.3</t>
  </si>
  <si>
    <t>All sites: as a government agency, no insurance is required. South: insurances for a range of contractors was seen - all seen to be adequate and in date.  A system is in place for checking contractor insurances and ensuring evidence of annual renewal is requested and provided.</t>
  </si>
  <si>
    <t>Yorkshire: as a government agency no public liability insurance is required.  Insurances for a range of contractors was seen - all seen to be adequate and in date. North: Sample contractor's insurance seen, including Grizedale planting contractor (expires 23/8/23), Kielder ground prep contractor (expires 4/9/23).</t>
  </si>
  <si>
    <t>Response received from FE Head of Planning &amp; Environment South District 5/6/23: "The 2019-2029 New Forest Inclosures Forest Design Plan represented a review of the Forest Design Plans for the New Forest Inclosures which were first prepared in 1999 and subsequently in 2006/7. The revised Plans were prepared following a review of the previous plans undertaken by Forestry Commission staff, stakeholder groups and the wider community. It incorporated developments in policy and local initiatives that occurred in the intervening years.
The Inclosures are included within the New Forest designations of Special Area of Conservation, Special Protection Area, and Site of Special Scientific Interest. These designations identify qualifying and notified features including open habitats of heathland and grassland, ancient pasture woodlands and wetlands as well as species such as ground nesting birds, reptiles, mammals, and invertebrates. In addition to these features, many other habitats and species benefit from the unique historic management of the New Forest.
The New Forest Inclosures have also historically been an important source of forestry products including high quality timber and firewood. These products resulting from management of the Inclosure woodlands have historically, and continue to provide, employment opportunities, income to support the wider management of the New Forest and high-quality products for use by people far and wide.
The New Forest lies in the south of England, within commuting distance of London and in an area of increasing human population and urban development. It is estimated that the New Forest is subject to around 12.5 million day visits per year, averaging around 34,000 visits per day.
The Plan has been developed to balance the high value that the New Forest offers to nature, the economy and people.
The objectives of management in the New Forest Inclosures are:
Develop Natural habitats of better quality and greater resilience, including planning for changes to the natural environment by:
•        Maintaining or restore the extent and distribution of designated habitats and species
•        Maintaining or restore the structure and function of designated habitats and the habitats of designated species
•        Maintaining or restore the supporting processes on which designated habitats and the habitats of designated species rely
•        Maintaining or restore the populations and distribution of designated species
•        Restoring native woodland and open habitats
•        Developing a network of habitat links to reduce the vulnerability of fragmented sites
•        Increasing the quality of edge habitat by ride edge and streamside enhancement and by developing a mosaic of woodland types and open space
•        Providing a proportion of successional temporary open space for key bird species
•        Maintaining other suitable habitats for Lepidoptera;
•        Protecting veteran trees and retaining standing or fallen deadwood
•        Exploring site suitability of less prominent native species which can compliment the special features of the landscape
•        Increasing the structural diversity of the Inclosure woodlands
•        Developing riverine habitats, wet woodlands and bog woodlands along watercourses within fenced Inclosures
Develop woodlands that are sympathetic to the wider landscape and enhance the natural landscapes for public appreciation and enjoyment by
•        Where appropriate, implementing changes to the landscape over a long time period (e.g. 200 years)
•        Maintaining an accessible network of ride and tracks linked to high quality access points which are best placed to balance public enjoyment with protection of habitats and biodiversity
•        Informing and engaging people in the cultural, natural and economic value that the New Forest provides to local, national and international communities
•        Ensuring historic features are protected and enhanced for the enjoyment and use of future generations
Improving economic viability of land management by:
•        Growing quality timber that is fit for purpose so far as is consistent with the other FP objectives where the long-term management objectives will result in the sustained production of such timber
•        Exploring alternative avenues of income generation derived from activities fulfilling the other FP objectives
At key points throughout the Forest Design Planning process, we sought the views of external stakeholders, including local communities and organisations involved with nature conservation, land management, public recreation, and the timber industry. This included The New Forest Association. 
This extensive consultation process ensured that a wide range of views were heard, and an appropriate balance of objectives was achieved. Approval of the Forest Plan was granted by the regulatory arm of the Forestry Commission, known as Forest Services in 2019. This regulatory approval is valid for 10 years and grants a 10-year felling license. Approval was also subject to the consent of Natural England with regards to the Plan’s effect on the special interests of the European and UK designations of the New Forest.  Natural England also provided their approval in 2019.
The approved Forest Design Plan will be reviewed at year 5 to ensure proposals are still relevant, suitable and in line with current policy and guidance. This will also be an opportunity to evaluate the success of management over the 5-year period and engage any amendments to the Forest Design Plan that may be required. 
Full details of the plan are available of Forestry England’s website via the link below –
https://www.forestryengland.uk/forest-planning/new-forest-inclosures-forest-plan-2019-2029.                                                                                             Additional information supplied by FE on the the area of open ground restoration undertaken in the first phase of the New Forest plan is currently approximately 63 ha along with the 80 ha felled under the previous plan.</t>
  </si>
  <si>
    <t>"Limited stacking space led to the contractor stacking above the height stated within the risk assessment, but failed to notify and discuss with Forestry England.    
Timber stack signs are believed to have been removed through vandalism, but presence cannot be evidenced through site diaries."</t>
  </si>
  <si>
    <t>"Contractor operators and Contract holder have been reminded of FISA 503 requirements and recorded in the site diary and told to notify Forester before stacking over the height stated in the risk assessment.  The site has limited stacking areas so stacks have remained at 3m but with additional signage and barriers to prevent access to the stack as per FISA guide. The site risk assessment has been amended to reflect this and re-issued to operators. 
Annual East Forest District Harvesting (policy and process) meeting will take place in July and the following subjects will be covered:	
* stack heights and FISA guidance; 
* risk assessments should be customised and reviewed if changes are required.  
* recording conversations / site diaries - all site visits must be documented.  
"</t>
  </si>
  <si>
    <t>Filed under: Forestry/Certification records</t>
  </si>
  <si>
    <t>I recommend that the certification decision for approval by SA Cert subject to compliance with the CARs listed above.</t>
  </si>
  <si>
    <t>I recommend that the certification decision is referred to the SA certification committee for approval.</t>
  </si>
  <si>
    <t>I recommend that the certificate be  withdrawn/suspended/terminated</t>
  </si>
  <si>
    <t>Certification Decision:</t>
  </si>
  <si>
    <t>Approved: Maintain /grant certification</t>
  </si>
  <si>
    <t>Certification subject to closure of Pre-conditions</t>
  </si>
  <si>
    <t>Withdraw/Suspend/Terminate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</si>
</sst>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809]dd\ mmmm\ yyyy;@"/>
  </numFmts>
  <fonts count="118">
    <font>
      <sz val="11"/>
      <name val="Palatino"/>
      <family val="1"/>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u/>
      <sz val="10"/>
      <color indexed="12"/>
      <name val="Arial"/>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sz val="11"/>
      <color indexed="10"/>
      <name val="Cambria"/>
      <family val="1"/>
    </font>
    <font>
      <b/>
      <i/>
      <sz val="11"/>
      <color indexed="30"/>
      <name val="Cambria"/>
      <family val="1"/>
    </font>
    <font>
      <b/>
      <sz val="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b/>
      <sz val="11"/>
      <color indexed="10"/>
      <name val="Cambria"/>
      <family val="1"/>
    </font>
    <font>
      <sz val="10"/>
      <name val="Cambria"/>
      <family val="1"/>
    </font>
    <font>
      <vertAlign val="superscript"/>
      <sz val="10"/>
      <name val="Cambria"/>
      <family val="1"/>
    </font>
    <font>
      <i/>
      <sz val="11"/>
      <color indexed="12"/>
      <name val="Cambria"/>
      <family val="1"/>
    </font>
    <font>
      <i/>
      <sz val="11"/>
      <name val="Cambria"/>
      <family val="1"/>
    </font>
    <font>
      <sz val="11"/>
      <name val="Wingdings"/>
      <charset val="2"/>
    </font>
    <font>
      <vertAlign val="superscript"/>
      <sz val="11"/>
      <name val="Cambria"/>
      <family val="1"/>
    </font>
    <font>
      <b/>
      <sz val="12"/>
      <color indexed="18"/>
      <name val="Arial"/>
      <family val="2"/>
    </font>
    <font>
      <b/>
      <sz val="10"/>
      <color indexed="10"/>
      <name val="Arial"/>
      <family val="2"/>
    </font>
    <font>
      <sz val="10"/>
      <color indexed="10"/>
      <name val="Arial"/>
      <family val="2"/>
    </font>
    <font>
      <b/>
      <sz val="11"/>
      <name val="Palatino"/>
    </font>
    <font>
      <sz val="11"/>
      <name val="Palatino"/>
    </font>
    <font>
      <b/>
      <i/>
      <sz val="10"/>
      <name val="Arial"/>
      <family val="2"/>
    </font>
    <font>
      <i/>
      <sz val="11"/>
      <name val="Palatino"/>
    </font>
    <font>
      <sz val="24"/>
      <name val="Arial"/>
      <family val="2"/>
    </font>
    <font>
      <sz val="11"/>
      <name val="Calibri"/>
      <family val="2"/>
    </font>
    <font>
      <sz val="10"/>
      <color indexed="8"/>
      <name val="Arial"/>
      <family val="2"/>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b/>
      <sz val="10"/>
      <name val="Cambria"/>
      <family val="1"/>
      <scheme val="major"/>
    </font>
    <font>
      <sz val="8"/>
      <name val="Cambria"/>
      <family val="1"/>
      <scheme val="major"/>
    </font>
    <font>
      <sz val="11"/>
      <color rgb="FF0000FF"/>
      <name val="Cambria"/>
      <family val="1"/>
      <scheme val="major"/>
    </font>
    <font>
      <sz val="10"/>
      <color indexed="12"/>
      <name val="Cambria"/>
      <family val="1"/>
      <scheme val="major"/>
    </font>
    <font>
      <sz val="14"/>
      <color rgb="FFFF0000"/>
      <name val="Cambria"/>
      <family val="1"/>
      <scheme val="major"/>
    </font>
    <font>
      <sz val="11"/>
      <name val="Calibri"/>
      <family val="2"/>
      <scheme val="minor"/>
    </font>
    <font>
      <sz val="11"/>
      <color theme="1"/>
      <name val="Cambria"/>
      <family val="1"/>
      <scheme val="major"/>
    </font>
    <font>
      <b/>
      <sz val="12"/>
      <name val="Cambria"/>
      <family val="1"/>
      <scheme val="major"/>
    </font>
    <font>
      <sz val="14"/>
      <color indexed="12"/>
      <name val="Cambria"/>
      <family val="1"/>
      <scheme val="major"/>
    </font>
    <font>
      <b/>
      <sz val="11"/>
      <color rgb="FFFF0000"/>
      <name val="Cambria"/>
      <family val="1"/>
      <scheme val="major"/>
    </font>
    <font>
      <i/>
      <sz val="10"/>
      <color indexed="12"/>
      <name val="Cambria"/>
      <family val="1"/>
      <scheme val="major"/>
    </font>
    <font>
      <i/>
      <sz val="10"/>
      <color theme="3"/>
      <name val="Cambria"/>
      <family val="1"/>
      <scheme val="major"/>
    </font>
    <font>
      <b/>
      <i/>
      <sz val="10"/>
      <color theme="3"/>
      <name val="Cambria"/>
      <family val="1"/>
      <scheme val="major"/>
    </font>
    <font>
      <i/>
      <sz val="11"/>
      <color indexed="12"/>
      <name val="Cambria"/>
      <family val="1"/>
      <scheme val="major"/>
    </font>
    <font>
      <i/>
      <sz val="11"/>
      <color rgb="FF0000FF"/>
      <name val="Cambria"/>
      <family val="1"/>
      <scheme val="major"/>
    </font>
    <font>
      <i/>
      <sz val="11"/>
      <name val="Cambria"/>
      <family val="1"/>
      <scheme val="major"/>
    </font>
    <font>
      <b/>
      <strike/>
      <sz val="11"/>
      <color rgb="FFFF0000"/>
      <name val="Cambria"/>
      <family val="1"/>
      <scheme val="major"/>
    </font>
    <font>
      <strike/>
      <sz val="11"/>
      <color rgb="FFFF0000"/>
      <name val="Cambria"/>
      <family val="1"/>
      <scheme val="major"/>
    </font>
    <font>
      <sz val="11"/>
      <color rgb="FFFF0000"/>
      <name val="Cambria"/>
      <family val="1"/>
      <scheme val="major"/>
    </font>
    <font>
      <b/>
      <sz val="8"/>
      <name val="Cambria"/>
      <family val="1"/>
      <scheme val="major"/>
    </font>
    <font>
      <sz val="11"/>
      <color theme="3"/>
      <name val="Cambria"/>
      <family val="1"/>
      <scheme val="major"/>
    </font>
    <font>
      <b/>
      <i/>
      <sz val="11"/>
      <color indexed="12"/>
      <name val="Cambria"/>
      <family val="1"/>
      <scheme val="major"/>
    </font>
    <font>
      <b/>
      <sz val="12"/>
      <color theme="1"/>
      <name val="Cambria"/>
      <family val="1"/>
      <scheme val="major"/>
    </font>
    <font>
      <sz val="14"/>
      <color theme="1"/>
      <name val="Calibri"/>
      <family val="2"/>
    </font>
    <font>
      <sz val="11"/>
      <color rgb="FF000000"/>
      <name val="Cambria"/>
      <family val="1"/>
    </font>
    <font>
      <b/>
      <sz val="11"/>
      <color rgb="FF000000"/>
      <name val="Cambria"/>
      <family val="1"/>
      <scheme val="major"/>
    </font>
    <font>
      <b/>
      <sz val="24"/>
      <name val="Cambria"/>
      <family val="1"/>
      <scheme val="major"/>
    </font>
    <font>
      <i/>
      <sz val="11"/>
      <color rgb="FFFF0000"/>
      <name val="Cambria"/>
      <family val="1"/>
      <scheme val="major"/>
    </font>
    <font>
      <b/>
      <i/>
      <u/>
      <sz val="11"/>
      <color indexed="12"/>
      <name val="Cambria"/>
      <family val="1"/>
      <scheme val="major"/>
    </font>
    <font>
      <b/>
      <i/>
      <sz val="10"/>
      <name val="Cambria"/>
      <family val="1"/>
      <scheme val="major"/>
    </font>
    <font>
      <sz val="11"/>
      <color rgb="FF000000"/>
      <name val="Calibri Light"/>
      <family val="2"/>
    </font>
    <font>
      <sz val="10"/>
      <color rgb="FF222222"/>
      <name val="Cambria"/>
      <family val="1"/>
      <scheme val="major"/>
    </font>
    <font>
      <sz val="10"/>
      <color rgb="FF000000"/>
      <name val="Cambria"/>
      <family val="1"/>
    </font>
    <font>
      <sz val="10"/>
      <color indexed="8"/>
      <name val="Cambria"/>
      <family val="1"/>
      <scheme val="major"/>
    </font>
    <font>
      <sz val="14"/>
      <color rgb="FF0000FF"/>
      <name val="Cambria"/>
      <family val="1"/>
      <scheme val="major"/>
    </font>
    <font>
      <sz val="11"/>
      <color rgb="FF0000FF"/>
      <name val="Palatino"/>
      <family val="1"/>
    </font>
    <font>
      <sz val="9"/>
      <name val="Cambria"/>
      <family val="1"/>
      <scheme val="major"/>
    </font>
    <font>
      <b/>
      <i/>
      <sz val="12"/>
      <name val="Cambria"/>
      <family val="1"/>
      <scheme val="major"/>
    </font>
    <font>
      <b/>
      <sz val="11"/>
      <name val="Calibri"/>
      <family val="2"/>
    </font>
    <font>
      <sz val="11"/>
      <name val="Arial"/>
      <family val="2"/>
    </font>
    <font>
      <b/>
      <sz val="11"/>
      <color rgb="FFFFFFFF"/>
      <name val="Arial"/>
      <family val="2"/>
    </font>
    <font>
      <b/>
      <sz val="14"/>
      <color rgb="FFFFFFFF"/>
      <name val="Arial"/>
      <family val="2"/>
    </font>
    <font>
      <b/>
      <sz val="11"/>
      <name val="Arial"/>
      <family val="2"/>
    </font>
    <font>
      <sz val="11"/>
      <color indexed="12"/>
      <name val="Arial"/>
      <family val="2"/>
    </font>
    <font>
      <sz val="12"/>
      <name val="Cambria"/>
      <family val="1"/>
    </font>
    <font>
      <vertAlign val="superscript"/>
      <sz val="12"/>
      <name val="Cambria"/>
      <family val="1"/>
    </font>
    <font>
      <sz val="12"/>
      <color rgb="FF000000"/>
      <name val="Cambria"/>
      <family val="1"/>
    </font>
    <font>
      <sz val="12"/>
      <color rgb="FFFF0000"/>
      <name val="Cambria"/>
      <family val="1"/>
    </font>
    <font>
      <b/>
      <sz val="12"/>
      <name val="Cambria"/>
      <family val="1"/>
    </font>
    <font>
      <b/>
      <sz val="8"/>
      <name val="Cambria"/>
      <family val="1"/>
    </font>
    <font>
      <sz val="8"/>
      <name val="Cambria"/>
      <family val="1"/>
    </font>
    <font>
      <sz val="10"/>
      <color rgb="FFFF0000"/>
      <name val="Cambria"/>
      <family val="1"/>
    </font>
    <font>
      <sz val="10"/>
      <name val="Cambria"/>
      <family val="2"/>
    </font>
  </fonts>
  <fills count="36">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FFFF99"/>
        <bgColor indexed="64"/>
      </patternFill>
    </fill>
    <fill>
      <patternFill patternType="solid">
        <fgColor rgb="FFB7DEE8"/>
        <bgColor indexed="64"/>
      </patternFill>
    </fill>
    <fill>
      <patternFill patternType="solid">
        <fgColor rgb="FF00CC66"/>
        <bgColor indexed="64"/>
      </patternFill>
    </fill>
    <fill>
      <patternFill patternType="solid">
        <fgColor theme="0" tint="-0.14999847407452621"/>
        <bgColor indexed="64"/>
      </patternFill>
    </fill>
    <fill>
      <patternFill patternType="solid">
        <fgColor theme="0"/>
        <bgColor rgb="FFFFFF00"/>
      </patternFill>
    </fill>
    <fill>
      <patternFill patternType="solid">
        <fgColor rgb="FF00B0F0"/>
        <bgColor indexed="64"/>
      </patternFill>
    </fill>
    <fill>
      <patternFill patternType="solid">
        <fgColor rgb="FF375623"/>
        <bgColor rgb="FF000000"/>
      </patternFill>
    </fill>
    <fill>
      <patternFill patternType="solid">
        <fgColor theme="1" tint="0.499984740745262"/>
        <bgColor indexed="64"/>
      </patternFill>
    </fill>
    <fill>
      <patternFill patternType="solid">
        <fgColor rgb="FFC6E0B4"/>
        <bgColor rgb="FF000000"/>
      </patternFill>
    </fill>
    <fill>
      <patternFill patternType="solid">
        <fgColor rgb="FF00CC66"/>
        <bgColor rgb="FF000000"/>
      </patternFill>
    </fill>
    <fill>
      <patternFill patternType="solid">
        <fgColor rgb="FFFDFDDB"/>
        <bgColor indexed="64"/>
      </patternFill>
    </fill>
    <fill>
      <patternFill patternType="solid">
        <fgColor rgb="FFFFFFCC"/>
        <bgColor rgb="FF000000"/>
      </patternFill>
    </fill>
    <fill>
      <patternFill patternType="solid">
        <fgColor rgb="FFFFFFFF"/>
        <bgColor rgb="FF000000"/>
      </patternFill>
    </fill>
    <fill>
      <patternFill patternType="solid">
        <fgColor rgb="FFFDE9D9"/>
        <bgColor rgb="FF000000"/>
      </patternFill>
    </fill>
    <fill>
      <patternFill patternType="solid">
        <fgColor rgb="FFFFFF99"/>
        <bgColor rgb="FF000000"/>
      </patternFill>
    </fill>
    <fill>
      <patternFill patternType="solid">
        <fgColor rgb="FFFFFF00"/>
        <bgColor rgb="FF000000"/>
      </patternFill>
    </fill>
  </fills>
  <borders count="48">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8"/>
      </left>
      <right style="thin">
        <color indexed="8"/>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thin">
        <color rgb="FF000000"/>
      </left>
      <right style="thin">
        <color rgb="FF000000"/>
      </right>
      <top/>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rgb="FF92D050"/>
      </right>
      <top/>
      <bottom/>
      <diagonal/>
    </border>
  </borders>
  <cellStyleXfs count="22">
    <xf numFmtId="0" fontId="0" fillId="0" borderId="0"/>
    <xf numFmtId="0" fontId="11" fillId="0" borderId="0" applyNumberFormat="0" applyFill="0" applyBorder="0" applyAlignment="0" applyProtection="0">
      <alignment vertical="top"/>
      <protection locked="0"/>
    </xf>
    <xf numFmtId="0" fontId="7" fillId="0" borderId="0"/>
    <xf numFmtId="0" fontId="57" fillId="0" borderId="0"/>
    <xf numFmtId="0" fontId="57" fillId="0" borderId="0"/>
    <xf numFmtId="0" fontId="57" fillId="0" borderId="0"/>
    <xf numFmtId="0" fontId="57" fillId="0" borderId="0"/>
    <xf numFmtId="0" fontId="57" fillId="0" borderId="0"/>
    <xf numFmtId="0" fontId="4" fillId="0" borderId="0"/>
    <xf numFmtId="0" fontId="13" fillId="0" borderId="0"/>
    <xf numFmtId="0" fontId="13" fillId="0" borderId="0"/>
    <xf numFmtId="0" fontId="7" fillId="0" borderId="0"/>
    <xf numFmtId="0" fontId="56" fillId="0" borderId="0"/>
    <xf numFmtId="0" fontId="4" fillId="0" borderId="0"/>
    <xf numFmtId="0" fontId="3" fillId="0" borderId="0"/>
    <xf numFmtId="0" fontId="3" fillId="0" borderId="0"/>
    <xf numFmtId="0" fontId="3" fillId="0" borderId="0"/>
    <xf numFmtId="43" fontId="7" fillId="0" borderId="0" applyFont="0" applyFill="0" applyBorder="0" applyAlignment="0" applyProtection="0"/>
    <xf numFmtId="0" fontId="4" fillId="0" borderId="0"/>
    <xf numFmtId="0" fontId="2" fillId="0" borderId="0"/>
    <xf numFmtId="0" fontId="1" fillId="0" borderId="0"/>
    <xf numFmtId="0" fontId="7" fillId="0" borderId="0"/>
  </cellStyleXfs>
  <cellXfs count="642">
    <xf numFmtId="0" fontId="0" fillId="0" borderId="0" xfId="0"/>
    <xf numFmtId="0" fontId="13" fillId="2" borderId="1" xfId="0" applyFont="1" applyFill="1" applyBorder="1"/>
    <xf numFmtId="49" fontId="16" fillId="0" borderId="0" xfId="0" applyNumberFormat="1" applyFont="1" applyAlignment="1">
      <alignment wrapText="1"/>
    </xf>
    <xf numFmtId="0" fontId="18" fillId="2" borderId="1" xfId="0" applyFont="1" applyFill="1" applyBorder="1" applyAlignment="1">
      <alignment horizontal="center" wrapText="1"/>
    </xf>
    <xf numFmtId="0" fontId="14" fillId="2" borderId="1" xfId="0" applyFont="1" applyFill="1" applyBorder="1" applyAlignment="1">
      <alignment wrapText="1"/>
    </xf>
    <xf numFmtId="49" fontId="17" fillId="0" borderId="0" xfId="0" applyNumberFormat="1" applyFont="1" applyAlignment="1">
      <alignment wrapText="1"/>
    </xf>
    <xf numFmtId="0" fontId="14" fillId="2" borderId="1" xfId="0" applyFont="1" applyFill="1" applyBorder="1" applyAlignment="1">
      <alignment vertical="top" wrapText="1"/>
    </xf>
    <xf numFmtId="0" fontId="15" fillId="2" borderId="1" xfId="0" applyFont="1" applyFill="1" applyBorder="1" applyAlignment="1">
      <alignment horizontal="center" wrapText="1"/>
    </xf>
    <xf numFmtId="49" fontId="17" fillId="3" borderId="2" xfId="0" applyNumberFormat="1" applyFont="1" applyFill="1" applyBorder="1" applyAlignment="1">
      <alignment wrapText="1"/>
    </xf>
    <xf numFmtId="49" fontId="16" fillId="0" borderId="3" xfId="0" applyNumberFormat="1" applyFont="1" applyBorder="1" applyAlignment="1">
      <alignment wrapText="1"/>
    </xf>
    <xf numFmtId="0" fontId="17" fillId="3" borderId="0" xfId="0" applyFont="1" applyFill="1" applyAlignment="1">
      <alignment horizontal="left" vertical="top" wrapText="1"/>
    </xf>
    <xf numFmtId="0" fontId="17" fillId="3" borderId="4" xfId="0" applyFont="1" applyFill="1" applyBorder="1" applyAlignment="1">
      <alignment horizontal="left" vertical="top" wrapText="1"/>
    </xf>
    <xf numFmtId="0" fontId="20" fillId="4" borderId="5" xfId="0" applyFont="1" applyFill="1" applyBorder="1" applyAlignment="1">
      <alignment vertical="top" wrapText="1"/>
    </xf>
    <xf numFmtId="0" fontId="21" fillId="0" borderId="6" xfId="0" applyFont="1" applyBorder="1" applyAlignment="1">
      <alignment vertical="top" wrapText="1"/>
    </xf>
    <xf numFmtId="0" fontId="23" fillId="4" borderId="7" xfId="0" applyFont="1" applyFill="1" applyBorder="1" applyAlignment="1">
      <alignment vertical="top" wrapText="1"/>
    </xf>
    <xf numFmtId="0" fontId="23" fillId="4" borderId="8" xfId="0" applyFont="1" applyFill="1" applyBorder="1" applyAlignment="1">
      <alignment vertical="top" wrapText="1"/>
    </xf>
    <xf numFmtId="0" fontId="22" fillId="0" borderId="9" xfId="0" applyFont="1" applyBorder="1" applyAlignment="1">
      <alignment vertical="top" wrapText="1"/>
    </xf>
    <xf numFmtId="0" fontId="21" fillId="0" borderId="10" xfId="0" applyFont="1" applyBorder="1" applyAlignment="1">
      <alignment vertical="top" wrapText="1"/>
    </xf>
    <xf numFmtId="0" fontId="21" fillId="0" borderId="4" xfId="0" applyFont="1" applyBorder="1" applyAlignment="1">
      <alignment vertical="top" wrapText="1"/>
    </xf>
    <xf numFmtId="0" fontId="22"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21" fillId="2" borderId="6" xfId="0" applyFont="1" applyFill="1" applyBorder="1" applyAlignment="1">
      <alignment vertical="top" wrapText="1"/>
    </xf>
    <xf numFmtId="0" fontId="21" fillId="2" borderId="10" xfId="0" applyFont="1" applyFill="1" applyBorder="1" applyAlignment="1">
      <alignment vertical="top" wrapText="1"/>
    </xf>
    <xf numFmtId="0" fontId="21" fillId="2" borderId="7" xfId="0" applyFont="1" applyFill="1" applyBorder="1" applyAlignment="1">
      <alignment vertical="top" wrapText="1"/>
    </xf>
    <xf numFmtId="0" fontId="23" fillId="4" borderId="4" xfId="0" applyFont="1" applyFill="1" applyBorder="1" applyAlignment="1">
      <alignment vertical="top" wrapText="1"/>
    </xf>
    <xf numFmtId="0" fontId="23" fillId="4" borderId="11" xfId="0" applyFont="1" applyFill="1" applyBorder="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12" fillId="2" borderId="1" xfId="0" applyFont="1" applyFill="1" applyBorder="1"/>
    <xf numFmtId="0" fontId="58" fillId="0" borderId="0" xfId="0" applyFont="1" applyAlignment="1">
      <alignment horizontal="center" vertical="center" wrapText="1"/>
    </xf>
    <xf numFmtId="0" fontId="59" fillId="0" borderId="0" xfId="0" applyFont="1"/>
    <xf numFmtId="0" fontId="60" fillId="0" borderId="0" xfId="0" applyFont="1"/>
    <xf numFmtId="0" fontId="60" fillId="5" borderId="0" xfId="0" applyFont="1" applyFill="1"/>
    <xf numFmtId="0" fontId="61" fillId="0" borderId="0" xfId="0" applyFont="1"/>
    <xf numFmtId="0" fontId="60" fillId="6" borderId="0" xfId="0" applyFont="1" applyFill="1"/>
    <xf numFmtId="0" fontId="62" fillId="0" borderId="0" xfId="0" applyFont="1"/>
    <xf numFmtId="0" fontId="62" fillId="0" borderId="0" xfId="0" applyFont="1" applyAlignment="1">
      <alignment wrapText="1"/>
    </xf>
    <xf numFmtId="0" fontId="60" fillId="0" borderId="0" xfId="0" applyFont="1" applyAlignment="1">
      <alignment vertical="top"/>
    </xf>
    <xf numFmtId="0" fontId="60" fillId="6" borderId="0" xfId="0" applyFont="1" applyFill="1" applyAlignment="1">
      <alignment vertical="top"/>
    </xf>
    <xf numFmtId="0" fontId="62" fillId="0" borderId="0" xfId="0" applyFont="1" applyAlignment="1">
      <alignment vertical="top"/>
    </xf>
    <xf numFmtId="0" fontId="62" fillId="0" borderId="0" xfId="0" applyFont="1" applyAlignment="1">
      <alignment vertical="top" wrapText="1"/>
    </xf>
    <xf numFmtId="0" fontId="63" fillId="0" borderId="12" xfId="8" applyFont="1" applyBorder="1" applyAlignment="1">
      <alignment wrapText="1"/>
    </xf>
    <xf numFmtId="0" fontId="63" fillId="0" borderId="12" xfId="8" applyFont="1" applyBorder="1" applyAlignment="1">
      <alignment horizontal="center" wrapText="1"/>
    </xf>
    <xf numFmtId="15" fontId="63" fillId="0" borderId="12" xfId="8" applyNumberFormat="1" applyFont="1" applyBorder="1" applyAlignment="1">
      <alignment horizontal="center" wrapText="1"/>
    </xf>
    <xf numFmtId="15" fontId="63" fillId="0" borderId="0" xfId="8" applyNumberFormat="1" applyFont="1" applyAlignment="1">
      <alignment horizontal="center" wrapText="1"/>
    </xf>
    <xf numFmtId="15" fontId="59" fillId="0" borderId="0" xfId="8" applyNumberFormat="1" applyFont="1" applyAlignment="1">
      <alignment wrapText="1"/>
    </xf>
    <xf numFmtId="0" fontId="59" fillId="0" borderId="0" xfId="0" applyFont="1" applyAlignment="1">
      <alignment vertical="top"/>
    </xf>
    <xf numFmtId="0" fontId="59" fillId="0" borderId="0" xfId="0" applyFont="1" applyAlignment="1">
      <alignment horizontal="center" vertical="top"/>
    </xf>
    <xf numFmtId="0" fontId="63" fillId="0" borderId="0" xfId="0" applyFont="1" applyAlignment="1">
      <alignment vertical="top" wrapText="1"/>
    </xf>
    <xf numFmtId="0" fontId="59" fillId="0" borderId="0" xfId="0" applyFont="1" applyAlignment="1">
      <alignment vertical="top" wrapText="1"/>
    </xf>
    <xf numFmtId="0" fontId="64" fillId="0" borderId="0" xfId="0" applyFont="1" applyAlignment="1">
      <alignment vertical="top" wrapText="1"/>
    </xf>
    <xf numFmtId="0" fontId="63" fillId="7" borderId="0" xfId="0" applyFont="1" applyFill="1" applyAlignment="1">
      <alignment vertical="top" wrapText="1"/>
    </xf>
    <xf numFmtId="0" fontId="59" fillId="7" borderId="0" xfId="0" applyFont="1" applyFill="1" applyAlignment="1">
      <alignment vertical="top" wrapText="1"/>
    </xf>
    <xf numFmtId="0" fontId="64" fillId="7" borderId="0" xfId="0" applyFont="1" applyFill="1" applyAlignment="1">
      <alignment horizontal="left" vertical="top" wrapText="1"/>
    </xf>
    <xf numFmtId="0" fontId="64" fillId="7" borderId="0" xfId="0" applyFont="1" applyFill="1" applyAlignment="1">
      <alignment vertical="top" wrapText="1"/>
    </xf>
    <xf numFmtId="0" fontId="59" fillId="12" borderId="0" xfId="0" applyFont="1" applyFill="1"/>
    <xf numFmtId="0" fontId="63" fillId="0" borderId="13" xfId="0" applyFont="1" applyBorder="1" applyAlignment="1">
      <alignment vertical="top"/>
    </xf>
    <xf numFmtId="0" fontId="59" fillId="0" borderId="14" xfId="0" applyFont="1" applyBorder="1" applyAlignment="1">
      <alignment vertical="top"/>
    </xf>
    <xf numFmtId="0" fontId="59" fillId="0" borderId="3" xfId="0" applyFont="1" applyBorder="1" applyAlignment="1">
      <alignment horizontal="left" vertical="top"/>
    </xf>
    <xf numFmtId="0" fontId="59" fillId="0" borderId="16" xfId="0" applyFont="1" applyBorder="1" applyAlignment="1">
      <alignment vertical="top"/>
    </xf>
    <xf numFmtId="0" fontId="64" fillId="0" borderId="17" xfId="0" applyFont="1" applyBorder="1" applyAlignment="1">
      <alignment horizontal="left" vertical="top"/>
    </xf>
    <xf numFmtId="0" fontId="64" fillId="0" borderId="3" xfId="0" applyFont="1" applyBorder="1" applyAlignment="1">
      <alignment vertical="top" wrapText="1"/>
    </xf>
    <xf numFmtId="0" fontId="59" fillId="0" borderId="3" xfId="0" applyFont="1" applyBorder="1" applyAlignment="1">
      <alignment vertical="top" wrapText="1"/>
    </xf>
    <xf numFmtId="0" fontId="66" fillId="0" borderId="0" xfId="0" applyFont="1"/>
    <xf numFmtId="0" fontId="63" fillId="12" borderId="0" xfId="0" applyFont="1" applyFill="1" applyAlignment="1">
      <alignment vertical="top" wrapText="1"/>
    </xf>
    <xf numFmtId="0" fontId="63" fillId="0" borderId="3" xfId="0" applyFont="1" applyBorder="1" applyAlignment="1">
      <alignment vertical="top" wrapText="1"/>
    </xf>
    <xf numFmtId="0" fontId="59" fillId="12" borderId="0" xfId="0" applyFont="1" applyFill="1" applyAlignment="1">
      <alignment vertical="top" wrapText="1"/>
    </xf>
    <xf numFmtId="0" fontId="67" fillId="0" borderId="3" xfId="0" applyFont="1" applyBorder="1" applyAlignment="1">
      <alignment vertical="top" wrapText="1"/>
    </xf>
    <xf numFmtId="0" fontId="64" fillId="12" borderId="0" xfId="0" applyFont="1" applyFill="1" applyAlignment="1">
      <alignment horizontal="left" vertical="top" wrapText="1"/>
    </xf>
    <xf numFmtId="0" fontId="64" fillId="12" borderId="0" xfId="0" applyFont="1" applyFill="1" applyAlignment="1">
      <alignment vertical="top" wrapText="1"/>
    </xf>
    <xf numFmtId="164" fontId="63" fillId="13" borderId="13" xfId="0" applyNumberFormat="1" applyFont="1" applyFill="1" applyBorder="1" applyAlignment="1">
      <alignment horizontal="left" vertical="top"/>
    </xf>
    <xf numFmtId="0" fontId="63" fillId="13" borderId="14" xfId="0" applyFont="1" applyFill="1" applyBorder="1" applyAlignment="1">
      <alignment vertical="top" wrapText="1"/>
    </xf>
    <xf numFmtId="0" fontId="63" fillId="13" borderId="15" xfId="0" applyFont="1" applyFill="1" applyBorder="1" applyAlignment="1">
      <alignment horizontal="left" vertical="top"/>
    </xf>
    <xf numFmtId="0" fontId="63" fillId="13" borderId="17" xfId="0" applyFont="1" applyFill="1" applyBorder="1" applyAlignment="1">
      <alignment vertical="top" wrapText="1"/>
    </xf>
    <xf numFmtId="0" fontId="59" fillId="0" borderId="18" xfId="0" applyFont="1" applyBorder="1" applyAlignment="1">
      <alignment vertical="top" wrapText="1"/>
    </xf>
    <xf numFmtId="0" fontId="59" fillId="0" borderId="19" xfId="0" applyFont="1" applyBorder="1" applyAlignment="1">
      <alignment vertical="top" wrapText="1"/>
    </xf>
    <xf numFmtId="0" fontId="63" fillId="13" borderId="20" xfId="0" applyFont="1" applyFill="1" applyBorder="1" applyAlignment="1">
      <alignment vertical="top" wrapText="1"/>
    </xf>
    <xf numFmtId="0" fontId="63" fillId="0" borderId="18" xfId="0" applyFont="1" applyBorder="1" applyAlignment="1">
      <alignment vertical="top" wrapText="1"/>
    </xf>
    <xf numFmtId="0" fontId="59" fillId="0" borderId="1" xfId="0" applyFont="1" applyBorder="1" applyAlignment="1">
      <alignment vertical="top" wrapText="1"/>
    </xf>
    <xf numFmtId="0" fontId="63" fillId="0" borderId="1" xfId="0" applyFont="1" applyBorder="1" applyAlignment="1">
      <alignment vertical="top" wrapText="1"/>
    </xf>
    <xf numFmtId="0" fontId="64" fillId="0" borderId="1" xfId="0" applyFont="1" applyBorder="1" applyAlignment="1">
      <alignment horizontal="left" vertical="top" wrapText="1"/>
    </xf>
    <xf numFmtId="0" fontId="63" fillId="0" borderId="1" xfId="0" applyFont="1" applyBorder="1" applyAlignment="1">
      <alignment horizontal="left" vertical="top" wrapText="1"/>
    </xf>
    <xf numFmtId="0" fontId="63" fillId="12" borderId="0" xfId="0" applyFont="1" applyFill="1" applyAlignment="1">
      <alignment horizontal="left" vertical="top" wrapText="1"/>
    </xf>
    <xf numFmtId="0" fontId="64" fillId="0" borderId="1" xfId="0" applyFont="1" applyBorder="1" applyAlignment="1">
      <alignment vertical="top" wrapText="1"/>
    </xf>
    <xf numFmtId="2" fontId="63" fillId="13" borderId="15" xfId="0" applyNumberFormat="1" applyFont="1" applyFill="1" applyBorder="1" applyAlignment="1">
      <alignment horizontal="left" vertical="top"/>
    </xf>
    <xf numFmtId="0" fontId="68" fillId="13" borderId="15" xfId="0" applyFont="1" applyFill="1" applyBorder="1" applyAlignment="1">
      <alignment horizontal="left" vertical="top" wrapText="1"/>
    </xf>
    <xf numFmtId="0" fontId="64" fillId="13" borderId="16" xfId="0" applyFont="1" applyFill="1" applyBorder="1" applyAlignment="1">
      <alignment horizontal="left" vertical="top"/>
    </xf>
    <xf numFmtId="0" fontId="63" fillId="13" borderId="0" xfId="0" applyFont="1" applyFill="1" applyAlignment="1">
      <alignment horizontal="left" vertical="top"/>
    </xf>
    <xf numFmtId="0" fontId="59" fillId="13" borderId="15" xfId="0" applyFont="1" applyFill="1" applyBorder="1" applyAlignment="1">
      <alignment horizontal="left"/>
    </xf>
    <xf numFmtId="0" fontId="59" fillId="0" borderId="1" xfId="0" applyFont="1" applyBorder="1"/>
    <xf numFmtId="0" fontId="63" fillId="7" borderId="0" xfId="0" applyFont="1" applyFill="1" applyAlignment="1">
      <alignment horizontal="left" vertical="top" wrapText="1"/>
    </xf>
    <xf numFmtId="0" fontId="63" fillId="13" borderId="12" xfId="0" applyFont="1" applyFill="1" applyBorder="1" applyAlignment="1">
      <alignment vertical="top" wrapText="1"/>
    </xf>
    <xf numFmtId="2" fontId="63" fillId="13" borderId="0" xfId="0" applyNumberFormat="1" applyFont="1" applyFill="1" applyAlignment="1">
      <alignment horizontal="left" vertical="top"/>
    </xf>
    <xf numFmtId="0" fontId="60" fillId="13" borderId="0" xfId="0" applyFont="1" applyFill="1" applyAlignment="1">
      <alignment vertical="top"/>
    </xf>
    <xf numFmtId="0" fontId="69" fillId="13" borderId="0" xfId="0" applyFont="1" applyFill="1" applyAlignment="1">
      <alignment vertical="top"/>
    </xf>
    <xf numFmtId="0" fontId="70" fillId="12" borderId="0" xfId="0" applyFont="1" applyFill="1"/>
    <xf numFmtId="0" fontId="70" fillId="0" borderId="0" xfId="0" applyFont="1"/>
    <xf numFmtId="0" fontId="70" fillId="14" borderId="0" xfId="0" applyFont="1" applyFill="1"/>
    <xf numFmtId="0" fontId="67" fillId="0" borderId="1" xfId="0" applyFont="1" applyBorder="1" applyAlignment="1">
      <alignment vertical="top" wrapText="1"/>
    </xf>
    <xf numFmtId="0" fontId="60" fillId="0" borderId="12" xfId="0" applyFont="1" applyBorder="1"/>
    <xf numFmtId="0" fontId="60" fillId="0" borderId="12" xfId="0" applyFont="1" applyBorder="1" applyAlignment="1">
      <alignment wrapText="1"/>
    </xf>
    <xf numFmtId="15" fontId="59" fillId="0" borderId="12" xfId="8" applyNumberFormat="1" applyFont="1" applyBorder="1" applyAlignment="1" applyProtection="1">
      <alignment wrapText="1"/>
      <protection locked="0"/>
    </xf>
    <xf numFmtId="0" fontId="60" fillId="0" borderId="0" xfId="0" applyFont="1" applyAlignment="1" applyProtection="1">
      <alignment vertical="top"/>
      <protection locked="0"/>
    </xf>
    <xf numFmtId="0" fontId="69" fillId="13" borderId="0" xfId="0" applyFont="1" applyFill="1" applyAlignment="1" applyProtection="1">
      <alignment horizontal="left" vertical="top" wrapText="1"/>
      <protection locked="0"/>
    </xf>
    <xf numFmtId="0" fontId="73" fillId="0" borderId="0" xfId="0" applyFont="1" applyAlignment="1" applyProtection="1">
      <alignment horizontal="left" vertical="top" wrapText="1"/>
      <protection locked="0"/>
    </xf>
    <xf numFmtId="0" fontId="60" fillId="0" borderId="0" xfId="0" applyFont="1" applyProtection="1">
      <protection locked="0"/>
    </xf>
    <xf numFmtId="0" fontId="63" fillId="0" borderId="12" xfId="8" applyFont="1" applyBorder="1" applyAlignment="1" applyProtection="1">
      <alignment wrapText="1"/>
      <protection locked="0"/>
    </xf>
    <xf numFmtId="0" fontId="63" fillId="0" borderId="12" xfId="9" applyFont="1" applyBorder="1" applyAlignment="1" applyProtection="1">
      <alignment horizontal="left" vertical="top" wrapText="1"/>
      <protection locked="0"/>
    </xf>
    <xf numFmtId="15" fontId="59" fillId="0" borderId="12" xfId="9" applyNumberFormat="1" applyFont="1" applyBorder="1" applyAlignment="1" applyProtection="1">
      <alignment horizontal="left" vertical="top" wrapText="1"/>
      <protection locked="0"/>
    </xf>
    <xf numFmtId="165" fontId="61" fillId="0" borderId="0" xfId="0" applyNumberFormat="1" applyFont="1" applyAlignment="1" applyProtection="1">
      <alignment vertical="top"/>
      <protection locked="0"/>
    </xf>
    <xf numFmtId="0" fontId="74" fillId="13" borderId="12" xfId="9" applyFont="1" applyFill="1" applyBorder="1" applyAlignment="1" applyProtection="1">
      <alignment horizontal="left" vertical="top" wrapText="1"/>
      <protection locked="0"/>
    </xf>
    <xf numFmtId="0" fontId="65" fillId="8" borderId="12" xfId="0" applyFont="1" applyFill="1" applyBorder="1" applyAlignment="1">
      <alignment vertical="top" wrapText="1"/>
    </xf>
    <xf numFmtId="0" fontId="60" fillId="0" borderId="12" xfId="0" applyFont="1" applyBorder="1" applyAlignment="1">
      <alignment vertical="top" wrapText="1"/>
    </xf>
    <xf numFmtId="0" fontId="60" fillId="0" borderId="0" xfId="0" applyFont="1" applyAlignment="1">
      <alignment vertical="top" wrapText="1"/>
    </xf>
    <xf numFmtId="0" fontId="60" fillId="0" borderId="12" xfId="0" applyFont="1" applyBorder="1" applyAlignment="1">
      <alignment horizontal="right" vertical="top" wrapText="1"/>
    </xf>
    <xf numFmtId="0" fontId="59" fillId="0" borderId="23" xfId="0" applyFont="1" applyBorder="1"/>
    <xf numFmtId="0" fontId="58" fillId="0" borderId="20" xfId="11" applyFont="1" applyBorder="1" applyAlignment="1" applyProtection="1">
      <alignment horizontal="center" vertical="center" wrapText="1"/>
      <protection locked="0"/>
    </xf>
    <xf numFmtId="0" fontId="60" fillId="9" borderId="0" xfId="10" applyFont="1" applyFill="1"/>
    <xf numFmtId="0" fontId="60" fillId="0" borderId="0" xfId="10" applyFont="1"/>
    <xf numFmtId="0" fontId="63" fillId="9" borderId="0" xfId="10" applyFont="1" applyFill="1" applyAlignment="1">
      <alignment horizontal="center" vertical="center" wrapText="1"/>
    </xf>
    <xf numFmtId="0" fontId="63" fillId="0" borderId="0" xfId="10" applyFont="1" applyAlignment="1">
      <alignment horizontal="center" vertical="center" wrapText="1"/>
    </xf>
    <xf numFmtId="0" fontId="75" fillId="9" borderId="0" xfId="10" applyFont="1" applyFill="1"/>
    <xf numFmtId="0" fontId="75" fillId="0" borderId="0" xfId="10" applyFont="1"/>
    <xf numFmtId="0" fontId="63" fillId="0" borderId="13" xfId="11" applyFont="1" applyBorder="1" applyAlignment="1">
      <alignment vertical="top"/>
    </xf>
    <xf numFmtId="0" fontId="59" fillId="0" borderId="24" xfId="11" applyFont="1" applyBorder="1" applyAlignment="1">
      <alignment vertical="top" wrapText="1"/>
    </xf>
    <xf numFmtId="0" fontId="66" fillId="0" borderId="0" xfId="11" applyFont="1" applyAlignment="1">
      <alignment horizontal="center" vertical="top"/>
    </xf>
    <xf numFmtId="0" fontId="59" fillId="16" borderId="21" xfId="0" applyFont="1" applyFill="1" applyBorder="1" applyAlignment="1">
      <alignment vertical="top"/>
    </xf>
    <xf numFmtId="0" fontId="59" fillId="16" borderId="20" xfId="0" applyFont="1" applyFill="1" applyBorder="1" applyAlignment="1">
      <alignment vertical="top"/>
    </xf>
    <xf numFmtId="0" fontId="65" fillId="13" borderId="0" xfId="0" applyFont="1" applyFill="1" applyAlignment="1">
      <alignment vertical="top"/>
    </xf>
    <xf numFmtId="0" fontId="65" fillId="13" borderId="12" xfId="0" applyFont="1" applyFill="1" applyBorder="1" applyAlignment="1">
      <alignment vertical="top"/>
    </xf>
    <xf numFmtId="0" fontId="65" fillId="13" borderId="12" xfId="0" applyFont="1" applyFill="1" applyBorder="1" applyAlignment="1">
      <alignment vertical="top" wrapText="1"/>
    </xf>
    <xf numFmtId="0" fontId="65" fillId="13" borderId="0" xfId="0" applyFont="1" applyFill="1" applyAlignment="1">
      <alignment vertical="top" wrapText="1"/>
    </xf>
    <xf numFmtId="0" fontId="60" fillId="12" borderId="0" xfId="0" applyFont="1" applyFill="1" applyAlignment="1">
      <alignment vertical="top" wrapText="1"/>
    </xf>
    <xf numFmtId="0" fontId="60" fillId="12" borderId="0" xfId="0" applyFont="1" applyFill="1"/>
    <xf numFmtId="0" fontId="65" fillId="12" borderId="0" xfId="0" applyFont="1" applyFill="1" applyAlignment="1">
      <alignment vertical="top" wrapText="1"/>
    </xf>
    <xf numFmtId="0" fontId="60" fillId="12" borderId="12" xfId="0" applyFont="1" applyFill="1" applyBorder="1" applyAlignment="1">
      <alignment vertical="top" wrapText="1"/>
    </xf>
    <xf numFmtId="0" fontId="65" fillId="13" borderId="18" xfId="0" applyFont="1" applyFill="1" applyBorder="1" applyAlignment="1">
      <alignment vertical="top"/>
    </xf>
    <xf numFmtId="0" fontId="65" fillId="17" borderId="12" xfId="0" applyFont="1" applyFill="1" applyBorder="1" applyAlignment="1">
      <alignment vertical="top"/>
    </xf>
    <xf numFmtId="0" fontId="65" fillId="17" borderId="25" xfId="0" applyFont="1" applyFill="1" applyBorder="1" applyAlignment="1">
      <alignment vertical="top" wrapText="1"/>
    </xf>
    <xf numFmtId="0" fontId="65" fillId="17" borderId="26" xfId="0" applyFont="1" applyFill="1" applyBorder="1" applyAlignment="1">
      <alignment vertical="top"/>
    </xf>
    <xf numFmtId="0" fontId="65" fillId="17" borderId="27" xfId="0" applyFont="1" applyFill="1" applyBorder="1" applyAlignment="1">
      <alignment vertical="top"/>
    </xf>
    <xf numFmtId="0" fontId="60" fillId="17" borderId="28" xfId="0" applyFont="1" applyFill="1" applyBorder="1" applyAlignment="1">
      <alignment vertical="top"/>
    </xf>
    <xf numFmtId="0" fontId="65" fillId="13" borderId="22" xfId="0" applyFont="1" applyFill="1" applyBorder="1" applyAlignment="1">
      <alignment vertical="top" wrapText="1"/>
    </xf>
    <xf numFmtId="0" fontId="65" fillId="17" borderId="12" xfId="0" applyFont="1" applyFill="1" applyBorder="1" applyAlignment="1">
      <alignment vertical="top" wrapText="1"/>
    </xf>
    <xf numFmtId="0" fontId="65" fillId="17" borderId="29" xfId="0" applyFont="1" applyFill="1" applyBorder="1" applyAlignment="1">
      <alignment vertical="top" wrapText="1"/>
    </xf>
    <xf numFmtId="0" fontId="65" fillId="17" borderId="19" xfId="0" applyFont="1" applyFill="1" applyBorder="1" applyAlignment="1">
      <alignment vertical="top" wrapText="1"/>
    </xf>
    <xf numFmtId="0" fontId="65" fillId="17" borderId="30" xfId="0" applyFont="1" applyFill="1" applyBorder="1" applyAlignment="1">
      <alignment vertical="top" wrapText="1"/>
    </xf>
    <xf numFmtId="0" fontId="65" fillId="17" borderId="31" xfId="0" applyFont="1" applyFill="1" applyBorder="1" applyAlignment="1">
      <alignment vertical="top" wrapText="1"/>
    </xf>
    <xf numFmtId="0" fontId="65" fillId="17" borderId="6" xfId="0" applyFont="1" applyFill="1" applyBorder="1" applyAlignment="1">
      <alignment vertical="top" wrapText="1"/>
    </xf>
    <xf numFmtId="0" fontId="65" fillId="13" borderId="20" xfId="0" applyFont="1" applyFill="1" applyBorder="1" applyAlignment="1">
      <alignment vertical="top" wrapText="1"/>
    </xf>
    <xf numFmtId="0" fontId="76" fillId="0" borderId="12" xfId="0" applyFont="1" applyBorder="1" applyAlignment="1">
      <alignment vertical="top" wrapText="1"/>
    </xf>
    <xf numFmtId="0" fontId="77" fillId="8" borderId="12" xfId="0" applyFont="1" applyFill="1" applyBorder="1" applyAlignment="1">
      <alignment vertical="top" wrapText="1"/>
    </xf>
    <xf numFmtId="0" fontId="76" fillId="0" borderId="19" xfId="0" applyFont="1" applyBorder="1" applyAlignment="1">
      <alignment vertical="top" wrapText="1"/>
    </xf>
    <xf numFmtId="0" fontId="76" fillId="0" borderId="19" xfId="0" applyFont="1" applyBorder="1" applyAlignment="1">
      <alignment vertical="top"/>
    </xf>
    <xf numFmtId="0" fontId="76" fillId="0" borderId="0" xfId="0" applyFont="1" applyAlignment="1">
      <alignment vertical="top" wrapText="1"/>
    </xf>
    <xf numFmtId="0" fontId="76" fillId="18" borderId="12" xfId="0" applyFont="1" applyFill="1" applyBorder="1" applyAlignment="1">
      <alignment vertical="top" wrapText="1"/>
    </xf>
    <xf numFmtId="0" fontId="76" fillId="18" borderId="12" xfId="0" applyFont="1" applyFill="1" applyBorder="1" applyAlignment="1">
      <alignment vertical="top"/>
    </xf>
    <xf numFmtId="0" fontId="60" fillId="0" borderId="12" xfId="0" applyFont="1" applyBorder="1" applyAlignment="1">
      <alignment vertical="top"/>
    </xf>
    <xf numFmtId="0" fontId="63" fillId="19" borderId="24" xfId="0" applyFont="1" applyFill="1" applyBorder="1" applyAlignment="1" applyProtection="1">
      <alignment vertical="top"/>
      <protection locked="0"/>
    </xf>
    <xf numFmtId="0" fontId="78" fillId="0" borderId="3" xfId="0" applyFont="1" applyBorder="1" applyAlignment="1">
      <alignment vertical="top" wrapText="1"/>
    </xf>
    <xf numFmtId="0" fontId="59" fillId="0" borderId="0" xfId="0" applyFont="1" applyAlignment="1" applyProtection="1">
      <alignment vertical="top"/>
      <protection locked="0"/>
    </xf>
    <xf numFmtId="0" fontId="63" fillId="19" borderId="21" xfId="0" applyFont="1" applyFill="1" applyBorder="1" applyAlignment="1" applyProtection="1">
      <alignment vertical="top"/>
      <protection locked="0"/>
    </xf>
    <xf numFmtId="0" fontId="79" fillId="0" borderId="0" xfId="0" applyFont="1" applyAlignment="1" applyProtection="1">
      <alignment vertical="top"/>
      <protection locked="0"/>
    </xf>
    <xf numFmtId="0" fontId="80" fillId="0" borderId="3" xfId="0" applyFont="1" applyBorder="1" applyAlignment="1" applyProtection="1">
      <alignment vertical="top"/>
      <protection locked="0"/>
    </xf>
    <xf numFmtId="164" fontId="59" fillId="19" borderId="1" xfId="0" applyNumberFormat="1" applyFont="1" applyFill="1" applyBorder="1" applyAlignment="1" applyProtection="1">
      <alignment vertical="top"/>
      <protection locked="0"/>
    </xf>
    <xf numFmtId="0" fontId="61" fillId="0" borderId="0" xfId="0" applyFont="1" applyAlignment="1">
      <alignment vertical="top"/>
    </xf>
    <xf numFmtId="0" fontId="81" fillId="0" borderId="0" xfId="0" applyFont="1" applyAlignment="1">
      <alignment vertical="top" wrapText="1"/>
    </xf>
    <xf numFmtId="0" fontId="82" fillId="0" borderId="3" xfId="0" applyFont="1" applyBorder="1" applyAlignment="1">
      <alignment vertical="top" wrapText="1"/>
    </xf>
    <xf numFmtId="0" fontId="71" fillId="0" borderId="0" xfId="0" applyFont="1" applyAlignment="1">
      <alignment vertical="top" wrapText="1"/>
    </xf>
    <xf numFmtId="0" fontId="82" fillId="0" borderId="0" xfId="0" applyFont="1" applyAlignment="1">
      <alignment vertical="top" wrapText="1"/>
    </xf>
    <xf numFmtId="0" fontId="59" fillId="0" borderId="0" xfId="0" applyFont="1" applyAlignment="1">
      <alignment horizontal="left" vertical="top" wrapText="1"/>
    </xf>
    <xf numFmtId="0" fontId="59" fillId="7" borderId="0" xfId="0" applyFont="1" applyFill="1"/>
    <xf numFmtId="0" fontId="59" fillId="0" borderId="12" xfId="0" applyFont="1" applyBorder="1" applyAlignment="1">
      <alignment vertical="top" wrapText="1"/>
    </xf>
    <xf numFmtId="49" fontId="63" fillId="0" borderId="12" xfId="0" applyNumberFormat="1" applyFont="1" applyBorder="1" applyAlignment="1">
      <alignment vertical="top"/>
    </xf>
    <xf numFmtId="0" fontId="63" fillId="0" borderId="12" xfId="0" applyFont="1" applyBorder="1" applyAlignment="1">
      <alignment horizontal="left" vertical="top"/>
    </xf>
    <xf numFmtId="49" fontId="63" fillId="0" borderId="0" xfId="0" applyNumberFormat="1" applyFont="1" applyAlignment="1">
      <alignment vertical="top"/>
    </xf>
    <xf numFmtId="0" fontId="63" fillId="0" borderId="0" xfId="0" applyFont="1" applyAlignment="1">
      <alignment horizontal="left" vertical="top"/>
    </xf>
    <xf numFmtId="0" fontId="63" fillId="8" borderId="12" xfId="0" applyFont="1" applyFill="1" applyBorder="1" applyAlignment="1">
      <alignment vertical="top" wrapText="1"/>
    </xf>
    <xf numFmtId="0" fontId="63" fillId="0" borderId="12" xfId="0" applyFont="1" applyBorder="1" applyAlignment="1">
      <alignment vertical="top" wrapText="1"/>
    </xf>
    <xf numFmtId="0" fontId="59" fillId="15" borderId="12" xfId="0" applyFont="1" applyFill="1" applyBorder="1" applyAlignment="1">
      <alignment vertical="top" wrapText="1"/>
    </xf>
    <xf numFmtId="49" fontId="63" fillId="9" borderId="12" xfId="0" applyNumberFormat="1" applyFont="1" applyFill="1" applyBorder="1" applyAlignment="1">
      <alignment vertical="top"/>
    </xf>
    <xf numFmtId="0" fontId="63" fillId="9" borderId="12" xfId="0" applyFont="1" applyFill="1" applyBorder="1" applyAlignment="1">
      <alignment horizontal="left" vertical="top"/>
    </xf>
    <xf numFmtId="0" fontId="63" fillId="9" borderId="12" xfId="0" applyFont="1" applyFill="1" applyBorder="1" applyAlignment="1">
      <alignment vertical="top" wrapText="1"/>
    </xf>
    <xf numFmtId="0" fontId="63" fillId="9" borderId="20" xfId="0" applyFont="1" applyFill="1" applyBorder="1" applyAlignment="1">
      <alignment vertical="top" wrapText="1"/>
    </xf>
    <xf numFmtId="0" fontId="63" fillId="0" borderId="0" xfId="0" applyFont="1"/>
    <xf numFmtId="0" fontId="80" fillId="0" borderId="0" xfId="0" applyFont="1"/>
    <xf numFmtId="164" fontId="72" fillId="19" borderId="12" xfId="0" applyNumberFormat="1" applyFont="1" applyFill="1" applyBorder="1" applyAlignment="1">
      <alignment horizontal="left" vertical="center"/>
    </xf>
    <xf numFmtId="0" fontId="72" fillId="19" borderId="12" xfId="0" applyFont="1" applyFill="1" applyBorder="1" applyAlignment="1">
      <alignment vertical="center"/>
    </xf>
    <xf numFmtId="0" fontId="72" fillId="19" borderId="12" xfId="0" applyFont="1" applyFill="1" applyBorder="1" applyAlignment="1">
      <alignment vertical="center" wrapText="1"/>
    </xf>
    <xf numFmtId="0" fontId="72" fillId="7" borderId="0" xfId="0" applyFont="1" applyFill="1" applyAlignment="1">
      <alignment vertical="center" wrapText="1"/>
    </xf>
    <xf numFmtId="0" fontId="72" fillId="0" borderId="0" xfId="0" applyFont="1" applyAlignment="1">
      <alignment vertical="center"/>
    </xf>
    <xf numFmtId="0" fontId="63" fillId="19" borderId="13" xfId="0" applyFont="1" applyFill="1" applyBorder="1" applyAlignment="1">
      <alignment horizontal="left" vertical="top" wrapText="1"/>
    </xf>
    <xf numFmtId="0" fontId="63" fillId="19" borderId="14" xfId="0" applyFont="1" applyFill="1" applyBorder="1" applyAlignment="1">
      <alignment vertical="top" wrapText="1"/>
    </xf>
    <xf numFmtId="0" fontId="63" fillId="19" borderId="15" xfId="0" applyFont="1" applyFill="1" applyBorder="1" applyAlignment="1">
      <alignment horizontal="left" vertical="top" wrapText="1"/>
    </xf>
    <xf numFmtId="0" fontId="63" fillId="19" borderId="17" xfId="0" applyFont="1" applyFill="1" applyBorder="1" applyAlignment="1">
      <alignment vertical="top" wrapText="1"/>
    </xf>
    <xf numFmtId="0" fontId="59" fillId="19" borderId="1" xfId="0" applyFont="1" applyFill="1" applyBorder="1" applyAlignment="1">
      <alignment horizontal="left" vertical="top" wrapText="1"/>
    </xf>
    <xf numFmtId="0" fontId="63" fillId="19" borderId="20" xfId="0" applyFont="1" applyFill="1" applyBorder="1" applyAlignment="1">
      <alignment vertical="top" wrapText="1"/>
    </xf>
    <xf numFmtId="0" fontId="63" fillId="19" borderId="1" xfId="0" applyFont="1" applyFill="1" applyBorder="1" applyAlignment="1">
      <alignment horizontal="left" vertical="top" wrapText="1"/>
    </xf>
    <xf numFmtId="0" fontId="64" fillId="19" borderId="1" xfId="0" applyFont="1" applyFill="1" applyBorder="1" applyAlignment="1">
      <alignment horizontal="left" vertical="top" wrapText="1"/>
    </xf>
    <xf numFmtId="2" fontId="63" fillId="19" borderId="1" xfId="0" applyNumberFormat="1" applyFont="1" applyFill="1" applyBorder="1" applyAlignment="1">
      <alignment horizontal="left" vertical="top" wrapText="1"/>
    </xf>
    <xf numFmtId="0" fontId="59" fillId="0" borderId="0" xfId="0" applyFont="1" applyAlignment="1">
      <alignment wrapText="1"/>
    </xf>
    <xf numFmtId="0" fontId="59" fillId="0" borderId="0" xfId="0" applyFont="1" applyAlignment="1">
      <alignment horizontal="center" wrapText="1"/>
    </xf>
    <xf numFmtId="0" fontId="63" fillId="19" borderId="12" xfId="0" applyFont="1" applyFill="1" applyBorder="1" applyAlignment="1">
      <alignment horizontal="left" vertical="top" wrapText="1"/>
    </xf>
    <xf numFmtId="0" fontId="63" fillId="19" borderId="12" xfId="0" applyFont="1" applyFill="1" applyBorder="1" applyAlignment="1">
      <alignment wrapText="1"/>
    </xf>
    <xf numFmtId="0" fontId="63" fillId="19" borderId="12" xfId="0" applyFont="1" applyFill="1" applyBorder="1" applyAlignment="1">
      <alignment vertical="top" wrapText="1"/>
    </xf>
    <xf numFmtId="0" fontId="64" fillId="20" borderId="19" xfId="0" applyFont="1" applyFill="1" applyBorder="1" applyAlignment="1">
      <alignment vertical="top" wrapText="1"/>
    </xf>
    <xf numFmtId="0" fontId="64" fillId="20" borderId="12" xfId="0" applyFont="1" applyFill="1" applyBorder="1" applyAlignment="1">
      <alignment vertical="top" wrapText="1"/>
    </xf>
    <xf numFmtId="0" fontId="59" fillId="12" borderId="0" xfId="0" applyFont="1" applyFill="1" applyAlignment="1">
      <alignment horizontal="left" vertical="top" wrapText="1"/>
    </xf>
    <xf numFmtId="0" fontId="83" fillId="15" borderId="12" xfId="0" applyFont="1" applyFill="1" applyBorder="1" applyAlignment="1">
      <alignment vertical="top" wrapText="1"/>
    </xf>
    <xf numFmtId="0" fontId="59" fillId="7" borderId="0" xfId="0" applyFont="1" applyFill="1" applyAlignment="1">
      <alignment horizontal="left" vertical="top" wrapText="1"/>
    </xf>
    <xf numFmtId="0" fontId="74" fillId="19" borderId="1" xfId="0" applyFont="1" applyFill="1" applyBorder="1" applyAlignment="1">
      <alignment horizontal="left" vertical="top" wrapText="1"/>
    </xf>
    <xf numFmtId="0" fontId="59" fillId="19" borderId="15" xfId="0" applyFont="1" applyFill="1" applyBorder="1" applyAlignment="1">
      <alignment horizontal="left" vertical="top" wrapText="1"/>
    </xf>
    <xf numFmtId="0" fontId="83" fillId="19" borderId="15" xfId="0" applyFont="1" applyFill="1" applyBorder="1" applyAlignment="1">
      <alignment horizontal="left" vertical="top" wrapText="1"/>
    </xf>
    <xf numFmtId="0" fontId="83" fillId="19" borderId="1" xfId="0" applyFont="1" applyFill="1" applyBorder="1" applyAlignment="1">
      <alignment horizontal="left" vertical="top" wrapText="1"/>
    </xf>
    <xf numFmtId="0" fontId="74" fillId="19" borderId="15" xfId="0" applyFont="1" applyFill="1" applyBorder="1" applyAlignment="1">
      <alignment horizontal="left" vertical="top" wrapText="1"/>
    </xf>
    <xf numFmtId="0" fontId="74" fillId="19" borderId="20" xfId="0" applyFont="1" applyFill="1" applyBorder="1" applyAlignment="1">
      <alignment vertical="top" wrapText="1"/>
    </xf>
    <xf numFmtId="0" fontId="81" fillId="12" borderId="0" xfId="0" applyFont="1" applyFill="1" applyAlignment="1">
      <alignment vertical="top" wrapText="1"/>
    </xf>
    <xf numFmtId="0" fontId="82" fillId="0" borderId="0" xfId="0" applyFont="1"/>
    <xf numFmtId="0" fontId="82" fillId="19" borderId="1" xfId="0" applyFont="1" applyFill="1" applyBorder="1" applyAlignment="1">
      <alignment horizontal="left" vertical="top" wrapText="1"/>
    </xf>
    <xf numFmtId="0" fontId="82" fillId="12" borderId="0" xfId="0" applyFont="1" applyFill="1" applyAlignment="1">
      <alignment vertical="top" wrapText="1"/>
    </xf>
    <xf numFmtId="0" fontId="74" fillId="13" borderId="3" xfId="0" applyFont="1" applyFill="1" applyBorder="1" applyAlignment="1">
      <alignment vertical="top" wrapText="1"/>
    </xf>
    <xf numFmtId="0" fontId="83" fillId="13" borderId="3" xfId="0" applyFont="1" applyFill="1" applyBorder="1" applyAlignment="1">
      <alignment vertical="top" wrapText="1"/>
    </xf>
    <xf numFmtId="0" fontId="63" fillId="11" borderId="12" xfId="0" applyFont="1" applyFill="1" applyBorder="1" applyAlignment="1">
      <alignment vertical="top" wrapText="1"/>
    </xf>
    <xf numFmtId="0" fontId="39" fillId="21" borderId="6" xfId="0" applyFont="1" applyFill="1" applyBorder="1" applyAlignment="1">
      <alignment vertical="center" wrapText="1"/>
    </xf>
    <xf numFmtId="0" fontId="59" fillId="0" borderId="20" xfId="0" applyFont="1" applyBorder="1" applyAlignment="1">
      <alignment vertical="top" wrapText="1"/>
    </xf>
    <xf numFmtId="0" fontId="39" fillId="21" borderId="12" xfId="0" applyFont="1" applyFill="1" applyBorder="1" applyAlignment="1">
      <alignment vertical="center" wrapText="1"/>
    </xf>
    <xf numFmtId="0" fontId="41" fillId="21" borderId="12" xfId="0" applyFont="1" applyFill="1" applyBorder="1" applyAlignment="1">
      <alignment vertical="center" wrapText="1"/>
    </xf>
    <xf numFmtId="0" fontId="41" fillId="0" borderId="12" xfId="0" applyFont="1" applyBorder="1" applyAlignment="1">
      <alignment vertical="center" wrapText="1"/>
    </xf>
    <xf numFmtId="0" fontId="44" fillId="0" borderId="0" xfId="0" applyFont="1" applyAlignment="1">
      <alignment vertical="center"/>
    </xf>
    <xf numFmtId="0" fontId="59" fillId="15" borderId="3" xfId="0" applyFont="1" applyFill="1" applyBorder="1" applyAlignment="1">
      <alignment vertical="top" wrapText="1"/>
    </xf>
    <xf numFmtId="0" fontId="59" fillId="0" borderId="3" xfId="0" applyFont="1" applyBorder="1" applyAlignment="1">
      <alignment horizontal="left" vertical="top" wrapText="1"/>
    </xf>
    <xf numFmtId="14" fontId="59" fillId="0" borderId="3" xfId="0" applyNumberFormat="1" applyFont="1" applyBorder="1" applyAlignment="1">
      <alignment vertical="top" wrapText="1"/>
    </xf>
    <xf numFmtId="14" fontId="63" fillId="0" borderId="3" xfId="0" applyNumberFormat="1" applyFont="1" applyBorder="1" applyAlignment="1">
      <alignment vertical="top" wrapText="1"/>
    </xf>
    <xf numFmtId="0" fontId="24" fillId="0" borderId="12" xfId="0" applyFont="1" applyBorder="1" applyAlignment="1">
      <alignment vertical="center" wrapText="1"/>
    </xf>
    <xf numFmtId="0" fontId="65" fillId="22" borderId="12" xfId="4" applyFont="1" applyFill="1" applyBorder="1" applyAlignment="1">
      <alignment horizontal="left" vertical="top" wrapText="1"/>
    </xf>
    <xf numFmtId="0" fontId="65" fillId="0" borderId="0" xfId="4" applyFont="1" applyAlignment="1">
      <alignment horizontal="left" vertical="top"/>
    </xf>
    <xf numFmtId="0" fontId="65" fillId="0" borderId="0" xfId="4" applyFont="1" applyAlignment="1">
      <alignment horizontal="left" vertical="top" wrapText="1"/>
    </xf>
    <xf numFmtId="0" fontId="72" fillId="0" borderId="0" xfId="4" applyFont="1" applyAlignment="1">
      <alignment horizontal="center" vertical="top" wrapText="1"/>
    </xf>
    <xf numFmtId="0" fontId="66" fillId="0" borderId="0" xfId="4" applyFont="1" applyAlignment="1">
      <alignment horizontal="left" vertical="top" wrapText="1"/>
    </xf>
    <xf numFmtId="0" fontId="60" fillId="0" borderId="0" xfId="4" applyFont="1" applyAlignment="1">
      <alignment horizontal="left" vertical="top" wrapText="1"/>
    </xf>
    <xf numFmtId="0" fontId="60" fillId="0" borderId="0" xfId="4" applyFont="1" applyAlignment="1">
      <alignment horizontal="left" vertical="top"/>
    </xf>
    <xf numFmtId="0" fontId="60" fillId="15" borderId="0" xfId="4" applyFont="1" applyFill="1" applyAlignment="1">
      <alignment horizontal="left" vertical="top"/>
    </xf>
    <xf numFmtId="0" fontId="83" fillId="0" borderId="18" xfId="0" applyFont="1" applyBorder="1" applyAlignment="1">
      <alignment vertical="top" wrapText="1"/>
    </xf>
    <xf numFmtId="0" fontId="83" fillId="0" borderId="12" xfId="0" applyFont="1" applyBorder="1" applyAlignment="1">
      <alignment vertical="top"/>
    </xf>
    <xf numFmtId="0" fontId="83" fillId="0" borderId="12" xfId="0" applyFont="1" applyBorder="1" applyAlignment="1">
      <alignment vertical="top" wrapText="1"/>
    </xf>
    <xf numFmtId="0" fontId="45" fillId="0" borderId="0" xfId="0" applyFont="1"/>
    <xf numFmtId="0" fontId="60" fillId="22" borderId="0" xfId="4" applyFont="1" applyFill="1" applyAlignment="1">
      <alignment horizontal="left" vertical="top"/>
    </xf>
    <xf numFmtId="0" fontId="0" fillId="15" borderId="0" xfId="0" applyFill="1" applyAlignment="1">
      <alignment vertical="top" wrapText="1"/>
    </xf>
    <xf numFmtId="0" fontId="64" fillId="0" borderId="19" xfId="0" applyFont="1" applyBorder="1" applyAlignment="1">
      <alignment vertical="top" wrapText="1"/>
    </xf>
    <xf numFmtId="0" fontId="0" fillId="13" borderId="0" xfId="0" applyFill="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64" fillId="0" borderId="3" xfId="0" applyFont="1" applyBorder="1" applyAlignment="1">
      <alignment horizontal="left" vertical="top" wrapText="1"/>
    </xf>
    <xf numFmtId="0" fontId="63" fillId="0" borderId="0" xfId="0" applyFont="1" applyAlignment="1">
      <alignment horizontal="left" vertical="top" wrapText="1"/>
    </xf>
    <xf numFmtId="0" fontId="85" fillId="0" borderId="0" xfId="0" applyFont="1" applyAlignment="1">
      <alignment horizontal="left" vertical="top" wrapText="1"/>
    </xf>
    <xf numFmtId="0" fontId="86" fillId="0" borderId="0" xfId="0" applyFont="1" applyAlignment="1">
      <alignment vertical="top"/>
    </xf>
    <xf numFmtId="0" fontId="59" fillId="15" borderId="0" xfId="4" applyFont="1" applyFill="1" applyAlignment="1">
      <alignment horizontal="left" vertical="top"/>
    </xf>
    <xf numFmtId="0" fontId="59" fillId="0" borderId="0" xfId="4" applyFont="1" applyAlignment="1">
      <alignment horizontal="left" vertical="top"/>
    </xf>
    <xf numFmtId="0" fontId="30" fillId="0" borderId="12" xfId="0" applyFont="1" applyBorder="1" applyAlignment="1">
      <alignment vertical="center"/>
    </xf>
    <xf numFmtId="0" fontId="72" fillId="0" borderId="0" xfId="4" applyFont="1" applyAlignment="1">
      <alignment horizontal="left" vertical="top" wrapText="1"/>
    </xf>
    <xf numFmtId="0" fontId="78" fillId="0" borderId="0" xfId="0" applyFont="1" applyAlignment="1">
      <alignment vertical="top" wrapText="1"/>
    </xf>
    <xf numFmtId="0" fontId="47" fillId="0" borderId="0" xfId="0" applyFont="1"/>
    <xf numFmtId="0" fontId="13" fillId="0" borderId="12" xfId="0" applyFont="1" applyBorder="1"/>
    <xf numFmtId="0" fontId="13" fillId="0" borderId="12" xfId="0" applyFont="1" applyBorder="1" applyAlignment="1">
      <alignment wrapText="1"/>
    </xf>
    <xf numFmtId="15" fontId="13" fillId="0" borderId="12" xfId="0" applyNumberFormat="1" applyFont="1" applyBorder="1" applyAlignment="1">
      <alignment horizontal="left"/>
    </xf>
    <xf numFmtId="0" fontId="48" fillId="0" borderId="0" xfId="0" applyFont="1"/>
    <xf numFmtId="0" fontId="12" fillId="0" borderId="0" xfId="0" applyFont="1"/>
    <xf numFmtId="0" fontId="49" fillId="0" borderId="0" xfId="0" applyFont="1"/>
    <xf numFmtId="0" fontId="50" fillId="0" borderId="0" xfId="0" applyFont="1"/>
    <xf numFmtId="0" fontId="13" fillId="10" borderId="12" xfId="0" applyFont="1" applyFill="1" applyBorder="1"/>
    <xf numFmtId="0" fontId="12" fillId="9" borderId="12" xfId="0" applyFont="1" applyFill="1" applyBorder="1"/>
    <xf numFmtId="0" fontId="0" fillId="7" borderId="12" xfId="0" applyFill="1" applyBorder="1"/>
    <xf numFmtId="0" fontId="0" fillId="9" borderId="12" xfId="0" applyFill="1" applyBorder="1"/>
    <xf numFmtId="0" fontId="12" fillId="9" borderId="12" xfId="0" applyFont="1" applyFill="1" applyBorder="1" applyAlignment="1">
      <alignment wrapText="1"/>
    </xf>
    <xf numFmtId="0" fontId="51" fillId="12" borderId="12" xfId="0" applyFont="1" applyFill="1" applyBorder="1" applyAlignment="1">
      <alignment wrapText="1"/>
    </xf>
    <xf numFmtId="0" fontId="50" fillId="0" borderId="0" xfId="0" applyFont="1" applyAlignment="1">
      <alignment wrapText="1"/>
    </xf>
    <xf numFmtId="0" fontId="50" fillId="12" borderId="12" xfId="0" applyFont="1" applyFill="1" applyBorder="1" applyAlignment="1">
      <alignment wrapText="1"/>
    </xf>
    <xf numFmtId="0" fontId="52" fillId="0" borderId="0" xfId="0" applyFont="1"/>
    <xf numFmtId="0" fontId="53" fillId="0" borderId="0" xfId="0" applyFont="1"/>
    <xf numFmtId="0" fontId="13" fillId="0" borderId="0" xfId="0" applyFont="1"/>
    <xf numFmtId="0" fontId="63" fillId="0" borderId="0" xfId="0" applyFont="1" applyAlignment="1">
      <alignment horizontal="left" vertical="center"/>
    </xf>
    <xf numFmtId="0" fontId="65" fillId="0" borderId="0" xfId="0" applyFont="1" applyAlignment="1">
      <alignment horizontal="left" vertical="top"/>
    </xf>
    <xf numFmtId="0" fontId="72" fillId="0" borderId="0" xfId="0" applyFont="1" applyAlignment="1">
      <alignment vertical="center" wrapText="1"/>
    </xf>
    <xf numFmtId="0" fontId="72" fillId="0" borderId="0" xfId="0" applyFont="1" applyAlignment="1">
      <alignment horizontal="left" vertical="top"/>
    </xf>
    <xf numFmtId="0" fontId="59" fillId="0" borderId="0" xfId="0" applyFont="1" applyAlignment="1">
      <alignment horizontal="left" vertical="top"/>
    </xf>
    <xf numFmtId="0" fontId="87" fillId="0" borderId="12" xfId="0" applyFont="1" applyBorder="1"/>
    <xf numFmtId="0" fontId="65" fillId="22" borderId="12" xfId="0" applyFont="1" applyFill="1" applyBorder="1" applyAlignment="1">
      <alignment horizontal="left" vertical="top" wrapText="1"/>
    </xf>
    <xf numFmtId="0" fontId="65" fillId="0" borderId="0" xfId="0" applyFont="1" applyAlignment="1">
      <alignment horizontal="left" vertical="top" wrapText="1"/>
    </xf>
    <xf numFmtId="0" fontId="72" fillId="0" borderId="0" xfId="0" applyFont="1" applyAlignment="1">
      <alignment horizontal="left" vertical="top" wrapText="1"/>
    </xf>
    <xf numFmtId="0" fontId="66" fillId="0" borderId="0" xfId="0" applyFont="1" applyAlignment="1">
      <alignment horizontal="left" vertical="top" wrapText="1"/>
    </xf>
    <xf numFmtId="0" fontId="0" fillId="0" borderId="12" xfId="0" applyBorder="1"/>
    <xf numFmtId="0" fontId="65" fillId="22" borderId="12" xfId="0" applyFont="1" applyFill="1" applyBorder="1" applyAlignment="1">
      <alignment horizontal="left" vertical="top"/>
    </xf>
    <xf numFmtId="0" fontId="84" fillId="22" borderId="12" xfId="0" applyFont="1" applyFill="1" applyBorder="1" applyAlignment="1">
      <alignment horizontal="left" vertical="top" wrapText="1"/>
    </xf>
    <xf numFmtId="0" fontId="88" fillId="0" borderId="12" xfId="0" applyFont="1" applyBorder="1" applyAlignment="1">
      <alignment horizontal="center" vertical="center"/>
    </xf>
    <xf numFmtId="0" fontId="66" fillId="22" borderId="12" xfId="0" applyFont="1" applyFill="1" applyBorder="1" applyAlignment="1">
      <alignment horizontal="left" vertical="top" wrapText="1"/>
    </xf>
    <xf numFmtId="0" fontId="59" fillId="23" borderId="12" xfId="0" applyFont="1" applyFill="1" applyBorder="1" applyAlignment="1">
      <alignment vertical="top" wrapText="1"/>
    </xf>
    <xf numFmtId="14" fontId="59" fillId="0" borderId="12" xfId="0" applyNumberFormat="1" applyFont="1" applyBorder="1" applyAlignment="1">
      <alignment vertical="top" wrapText="1"/>
    </xf>
    <xf numFmtId="0" fontId="59" fillId="23" borderId="18" xfId="0" applyFont="1" applyFill="1" applyBorder="1" applyAlignment="1">
      <alignment vertical="top" wrapText="1"/>
    </xf>
    <xf numFmtId="0" fontId="24" fillId="0" borderId="0" xfId="0" applyFont="1" applyAlignment="1">
      <alignment horizontal="justify" vertical="center"/>
    </xf>
    <xf numFmtId="0" fontId="71" fillId="0" borderId="1" xfId="0" applyFont="1" applyBorder="1" applyAlignment="1">
      <alignment horizontal="left" vertical="top" wrapText="1"/>
    </xf>
    <xf numFmtId="0" fontId="59" fillId="0" borderId="18" xfId="0" applyFont="1" applyBorder="1" applyAlignment="1">
      <alignment horizontal="left" vertical="top" wrapText="1"/>
    </xf>
    <xf numFmtId="3" fontId="60" fillId="0" borderId="12" xfId="0" applyNumberFormat="1" applyFont="1" applyBorder="1" applyAlignment="1">
      <alignment vertical="top" wrapText="1"/>
    </xf>
    <xf numFmtId="0" fontId="59" fillId="13" borderId="15" xfId="0" applyFont="1" applyFill="1" applyBorder="1" applyAlignment="1">
      <alignment horizontal="left" vertical="top" wrapText="1"/>
    </xf>
    <xf numFmtId="0" fontId="59" fillId="13" borderId="1" xfId="0" applyFont="1" applyFill="1" applyBorder="1" applyAlignment="1">
      <alignment horizontal="left" vertical="top" wrapText="1"/>
    </xf>
    <xf numFmtId="0" fontId="59" fillId="13" borderId="0" xfId="0" applyFont="1" applyFill="1"/>
    <xf numFmtId="2" fontId="63" fillId="13" borderId="15" xfId="0" applyNumberFormat="1" applyFont="1" applyFill="1" applyBorder="1" applyAlignment="1">
      <alignment horizontal="right" vertical="top"/>
    </xf>
    <xf numFmtId="0" fontId="59" fillId="0" borderId="40" xfId="0" applyFont="1" applyBorder="1" applyAlignment="1">
      <alignment vertical="top" wrapText="1"/>
    </xf>
    <xf numFmtId="0" fontId="59" fillId="24" borderId="40" xfId="0" applyFont="1" applyFill="1" applyBorder="1" applyAlignment="1">
      <alignment vertical="top" wrapText="1"/>
    </xf>
    <xf numFmtId="0" fontId="63" fillId="13" borderId="15" xfId="0" applyFont="1" applyFill="1" applyBorder="1" applyAlignment="1">
      <alignment horizontal="right"/>
    </xf>
    <xf numFmtId="0" fontId="24" fillId="24" borderId="40" xfId="0" applyFont="1" applyFill="1" applyBorder="1" applyAlignment="1">
      <alignment wrapText="1"/>
    </xf>
    <xf numFmtId="0" fontId="89" fillId="24" borderId="40" xfId="0" applyFont="1" applyFill="1" applyBorder="1" applyAlignment="1">
      <alignment wrapText="1"/>
    </xf>
    <xf numFmtId="0" fontId="59" fillId="15" borderId="0" xfId="0" applyFont="1" applyFill="1" applyAlignment="1">
      <alignment vertical="top" wrapText="1"/>
    </xf>
    <xf numFmtId="0" fontId="59" fillId="15" borderId="19" xfId="0" applyFont="1" applyFill="1" applyBorder="1" applyAlignment="1">
      <alignment vertical="top" wrapText="1"/>
    </xf>
    <xf numFmtId="0" fontId="90" fillId="13" borderId="15" xfId="0" applyFont="1" applyFill="1" applyBorder="1" applyAlignment="1">
      <alignment horizontal="left" vertical="top"/>
    </xf>
    <xf numFmtId="0" fontId="67" fillId="15" borderId="19" xfId="0" applyFont="1" applyFill="1" applyBorder="1" applyAlignment="1">
      <alignment vertical="top" wrapText="1"/>
    </xf>
    <xf numFmtId="0" fontId="59" fillId="23" borderId="12" xfId="0" applyFont="1" applyFill="1" applyBorder="1" applyAlignment="1">
      <alignment horizontal="left" vertical="top" wrapText="1"/>
    </xf>
    <xf numFmtId="0" fontId="59" fillId="13" borderId="0" xfId="0" applyFont="1" applyFill="1" applyAlignment="1">
      <alignment vertical="top"/>
    </xf>
    <xf numFmtId="0" fontId="59" fillId="0" borderId="41" xfId="0" applyFont="1" applyBorder="1" applyAlignment="1" applyProtection="1">
      <alignment horizontal="left" vertical="top"/>
      <protection locked="0"/>
    </xf>
    <xf numFmtId="0" fontId="59" fillId="0" borderId="42" xfId="0" applyFont="1" applyBorder="1" applyAlignment="1" applyProtection="1">
      <alignment horizontal="left" vertical="top"/>
      <protection locked="0"/>
    </xf>
    <xf numFmtId="0" fontId="59" fillId="0" borderId="43" xfId="0" applyFont="1" applyBorder="1" applyAlignment="1" applyProtection="1">
      <alignment horizontal="left" vertical="top"/>
      <protection locked="0"/>
    </xf>
    <xf numFmtId="0" fontId="60" fillId="0" borderId="22" xfId="11" applyFont="1" applyBorder="1" applyAlignment="1">
      <alignment horizontal="center" vertical="center"/>
    </xf>
    <xf numFmtId="0" fontId="60" fillId="0" borderId="0" xfId="11" applyFont="1" applyAlignment="1">
      <alignment horizontal="center" vertical="top"/>
    </xf>
    <xf numFmtId="0" fontId="91" fillId="0" borderId="0" xfId="11" applyFont="1" applyAlignment="1">
      <alignment horizontal="center" vertical="center" wrapText="1"/>
    </xf>
    <xf numFmtId="0" fontId="59" fillId="0" borderId="0" xfId="11" applyFont="1" applyAlignment="1">
      <alignment vertical="top"/>
    </xf>
    <xf numFmtId="0" fontId="59" fillId="0" borderId="0" xfId="11" applyFont="1" applyAlignment="1">
      <alignment horizontal="left" vertical="top"/>
    </xf>
    <xf numFmtId="15" fontId="59" fillId="0" borderId="0" xfId="11" applyNumberFormat="1" applyFont="1" applyAlignment="1">
      <alignment horizontal="left" vertical="top"/>
    </xf>
    <xf numFmtId="0" fontId="60" fillId="0" borderId="0" xfId="11" applyFont="1"/>
    <xf numFmtId="0" fontId="63" fillId="0" borderId="12" xfId="10" applyFont="1" applyBorder="1" applyAlignment="1">
      <alignment horizontal="center" vertical="center" wrapText="1"/>
    </xf>
    <xf numFmtId="0" fontId="63" fillId="0" borderId="12" xfId="11" applyFont="1" applyBorder="1" applyAlignment="1">
      <alignment horizontal="center" vertical="center" wrapText="1"/>
    </xf>
    <xf numFmtId="0" fontId="60" fillId="0" borderId="12" xfId="11" applyFont="1" applyBorder="1" applyAlignment="1">
      <alignment horizontal="left" vertical="top" wrapText="1"/>
    </xf>
    <xf numFmtId="0" fontId="64" fillId="0" borderId="0" xfId="11" applyFont="1" applyAlignment="1">
      <alignment horizontal="left" vertical="top" wrapText="1"/>
    </xf>
    <xf numFmtId="0" fontId="59" fillId="0" borderId="24" xfId="11" applyFont="1" applyBorder="1" applyAlignment="1">
      <alignment vertical="top"/>
    </xf>
    <xf numFmtId="0" fontId="59" fillId="0" borderId="14" xfId="11" applyFont="1" applyBorder="1" applyAlignment="1">
      <alignment vertical="top" wrapText="1"/>
    </xf>
    <xf numFmtId="15" fontId="59" fillId="0" borderId="17" xfId="11" applyNumberFormat="1" applyFont="1" applyBorder="1" applyAlignment="1">
      <alignment vertical="top" wrapText="1"/>
    </xf>
    <xf numFmtId="164" fontId="63" fillId="19" borderId="13" xfId="0" applyNumberFormat="1" applyFont="1" applyFill="1" applyBorder="1" applyAlignment="1" applyProtection="1">
      <alignment horizontal="left" vertical="top"/>
      <protection locked="0"/>
    </xf>
    <xf numFmtId="0" fontId="80" fillId="19" borderId="44" xfId="0" applyFont="1" applyFill="1" applyBorder="1" applyAlignment="1" applyProtection="1">
      <alignment vertical="top"/>
      <protection locked="0"/>
    </xf>
    <xf numFmtId="0" fontId="59" fillId="12" borderId="0" xfId="0" applyFont="1" applyFill="1" applyAlignment="1" applyProtection="1">
      <alignment vertical="top"/>
      <protection locked="0"/>
    </xf>
    <xf numFmtId="164" fontId="63" fillId="19" borderId="15" xfId="0" applyNumberFormat="1" applyFont="1" applyFill="1" applyBorder="1" applyAlignment="1" applyProtection="1">
      <alignment horizontal="left" vertical="top"/>
      <protection locked="0"/>
    </xf>
    <xf numFmtId="0" fontId="63" fillId="19" borderId="23" xfId="0" applyFont="1" applyFill="1" applyBorder="1" applyAlignment="1" applyProtection="1">
      <alignment vertical="top"/>
      <protection locked="0"/>
    </xf>
    <xf numFmtId="0" fontId="93" fillId="19" borderId="17" xfId="0" applyFont="1" applyFill="1" applyBorder="1" applyAlignment="1" applyProtection="1">
      <alignment vertical="top"/>
      <protection locked="0"/>
    </xf>
    <xf numFmtId="164" fontId="59" fillId="19" borderId="15" xfId="0" applyNumberFormat="1" applyFont="1" applyFill="1" applyBorder="1" applyAlignment="1" applyProtection="1">
      <alignment horizontal="left" vertical="top"/>
      <protection locked="0"/>
    </xf>
    <xf numFmtId="0" fontId="59" fillId="0" borderId="13" xfId="0" applyFont="1" applyBorder="1" applyAlignment="1" applyProtection="1">
      <alignment vertical="top"/>
      <protection locked="0"/>
    </xf>
    <xf numFmtId="0" fontId="78" fillId="0" borderId="14" xfId="0" applyFont="1" applyBorder="1" applyAlignment="1" applyProtection="1">
      <alignment vertical="top"/>
      <protection locked="0"/>
    </xf>
    <xf numFmtId="0" fontId="59" fillId="0" borderId="15" xfId="0" applyFont="1" applyBorder="1" applyAlignment="1" applyProtection="1">
      <alignment vertical="top"/>
      <protection locked="0"/>
    </xf>
    <xf numFmtId="164" fontId="59" fillId="19" borderId="15" xfId="0" applyNumberFormat="1" applyFont="1" applyFill="1" applyBorder="1" applyAlignment="1">
      <alignment horizontal="left" vertical="top"/>
    </xf>
    <xf numFmtId="0" fontId="78" fillId="0" borderId="3" xfId="0" applyFont="1" applyBorder="1" applyAlignment="1">
      <alignment vertical="top"/>
    </xf>
    <xf numFmtId="0" fontId="59" fillId="12" borderId="0" xfId="0" applyFont="1" applyFill="1" applyAlignment="1">
      <alignment vertical="top"/>
    </xf>
    <xf numFmtId="164" fontId="59" fillId="19" borderId="0" xfId="0" applyNumberFormat="1" applyFont="1" applyFill="1" applyAlignment="1" applyProtection="1">
      <alignment horizontal="left" vertical="top"/>
      <protection locked="0"/>
    </xf>
    <xf numFmtId="0" fontId="80" fillId="0" borderId="0" xfId="0" applyFont="1" applyAlignment="1" applyProtection="1">
      <alignment vertical="top"/>
      <protection locked="0"/>
    </xf>
    <xf numFmtId="0" fontId="80" fillId="19" borderId="20" xfId="0" applyFont="1" applyFill="1" applyBorder="1" applyAlignment="1" applyProtection="1">
      <alignment vertical="top"/>
      <protection locked="0"/>
    </xf>
    <xf numFmtId="164" fontId="59" fillId="19" borderId="1" xfId="0" applyNumberFormat="1" applyFont="1" applyFill="1" applyBorder="1" applyAlignment="1" applyProtection="1">
      <alignment horizontal="left" vertical="top"/>
      <protection locked="0"/>
    </xf>
    <xf numFmtId="0" fontId="59" fillId="0" borderId="44" xfId="0" applyFont="1" applyBorder="1" applyAlignment="1" applyProtection="1">
      <alignment vertical="top"/>
      <protection locked="0"/>
    </xf>
    <xf numFmtId="0" fontId="79" fillId="0" borderId="3" xfId="0" applyFont="1" applyBorder="1" applyAlignment="1" applyProtection="1">
      <alignment vertical="top"/>
      <protection locked="0"/>
    </xf>
    <xf numFmtId="0" fontId="78" fillId="0" borderId="3" xfId="0" applyFont="1" applyBorder="1" applyAlignment="1" applyProtection="1">
      <alignment vertical="top"/>
      <protection locked="0"/>
    </xf>
    <xf numFmtId="164" fontId="59" fillId="19" borderId="1" xfId="0" applyNumberFormat="1" applyFont="1" applyFill="1" applyBorder="1" applyAlignment="1">
      <alignment horizontal="left" vertical="top"/>
    </xf>
    <xf numFmtId="0" fontId="59" fillId="13" borderId="12" xfId="0" applyFont="1" applyFill="1" applyBorder="1" applyAlignment="1">
      <alignment vertical="top"/>
    </xf>
    <xf numFmtId="0" fontId="80" fillId="0" borderId="3" xfId="0" applyFont="1" applyBorder="1" applyAlignment="1">
      <alignment vertical="top"/>
    </xf>
    <xf numFmtId="0" fontId="80" fillId="0" borderId="14" xfId="0" applyFont="1" applyBorder="1" applyAlignment="1" applyProtection="1">
      <alignment vertical="top"/>
      <protection locked="0"/>
    </xf>
    <xf numFmtId="0" fontId="93" fillId="19" borderId="20" xfId="0" applyFont="1" applyFill="1" applyBorder="1" applyAlignment="1" applyProtection="1">
      <alignment vertical="top"/>
      <protection locked="0"/>
    </xf>
    <xf numFmtId="0" fontId="59" fillId="0" borderId="45" xfId="0" applyFont="1" applyBorder="1" applyAlignment="1" applyProtection="1">
      <alignment vertical="top"/>
      <protection locked="0"/>
    </xf>
    <xf numFmtId="0" fontId="43" fillId="0" borderId="3" xfId="0" applyFont="1" applyBorder="1" applyAlignment="1" applyProtection="1">
      <alignment vertical="top"/>
      <protection locked="0"/>
    </xf>
    <xf numFmtId="0" fontId="59" fillId="15" borderId="15" xfId="0" applyFont="1" applyFill="1" applyBorder="1" applyAlignment="1" applyProtection="1">
      <alignment horizontal="right" vertical="top"/>
      <protection locked="0"/>
    </xf>
    <xf numFmtId="0" fontId="78" fillId="15" borderId="3" xfId="0" applyFont="1" applyFill="1" applyBorder="1" applyAlignment="1" applyProtection="1">
      <alignment vertical="top"/>
      <protection locked="0"/>
    </xf>
    <xf numFmtId="0" fontId="59" fillId="0" borderId="16" xfId="0" applyFont="1" applyBorder="1" applyAlignment="1" applyProtection="1">
      <alignment horizontal="left" vertical="top"/>
      <protection locked="0"/>
    </xf>
    <xf numFmtId="0" fontId="80" fillId="0" borderId="17" xfId="0" applyFont="1" applyBorder="1" applyAlignment="1" applyProtection="1">
      <alignment vertical="top"/>
      <protection locked="0"/>
    </xf>
    <xf numFmtId="0" fontId="63" fillId="19" borderId="20" xfId="0" applyFont="1" applyFill="1" applyBorder="1" applyAlignment="1" applyProtection="1">
      <alignment horizontal="center" vertical="top"/>
      <protection locked="0"/>
    </xf>
    <xf numFmtId="0" fontId="63" fillId="19" borderId="12" xfId="0" applyFont="1" applyFill="1" applyBorder="1" applyAlignment="1" applyProtection="1">
      <alignment horizontal="center" vertical="top"/>
      <protection locked="0"/>
    </xf>
    <xf numFmtId="0" fontId="63" fillId="12" borderId="0" xfId="0" applyFont="1" applyFill="1" applyAlignment="1" applyProtection="1">
      <alignment vertical="top"/>
      <protection locked="0"/>
    </xf>
    <xf numFmtId="0" fontId="59" fillId="19" borderId="20" xfId="0" applyFont="1" applyFill="1" applyBorder="1" applyAlignment="1" applyProtection="1">
      <alignment horizontal="center" vertical="top"/>
      <protection locked="0"/>
    </xf>
    <xf numFmtId="0" fontId="71" fillId="0" borderId="12" xfId="0" applyFont="1" applyBorder="1" applyAlignment="1" applyProtection="1">
      <alignment horizontal="center" vertical="top"/>
      <protection locked="0"/>
    </xf>
    <xf numFmtId="0" fontId="94" fillId="8" borderId="12" xfId="0" applyFont="1" applyFill="1" applyBorder="1" applyAlignment="1">
      <alignment vertical="top" wrapText="1"/>
    </xf>
    <xf numFmtId="3" fontId="95" fillId="0" borderId="0" xfId="0" applyNumberFormat="1" applyFont="1" applyAlignment="1">
      <alignment vertical="top" wrapText="1"/>
    </xf>
    <xf numFmtId="0" fontId="71" fillId="0" borderId="12" xfId="0" applyFont="1" applyBorder="1" applyAlignment="1">
      <alignment horizontal="center" vertical="top" wrapText="1"/>
    </xf>
    <xf numFmtId="0" fontId="59" fillId="23" borderId="12" xfId="0" applyFont="1" applyFill="1" applyBorder="1" applyAlignment="1">
      <alignment vertical="top"/>
    </xf>
    <xf numFmtId="0" fontId="64" fillId="0" borderId="12" xfId="0" applyFont="1" applyBorder="1" applyAlignment="1">
      <alignment vertical="top" wrapText="1"/>
    </xf>
    <xf numFmtId="0" fontId="59" fillId="23" borderId="21" xfId="0" applyFont="1" applyFill="1" applyBorder="1" applyAlignment="1">
      <alignment vertical="top" wrapText="1"/>
    </xf>
    <xf numFmtId="0" fontId="63" fillId="23" borderId="12" xfId="0" applyFont="1" applyFill="1" applyBorder="1" applyAlignment="1">
      <alignment vertical="top" wrapText="1"/>
    </xf>
    <xf numFmtId="14" fontId="59" fillId="23" borderId="12" xfId="0" applyNumberFormat="1" applyFont="1" applyFill="1" applyBorder="1" applyAlignment="1">
      <alignment vertical="top" wrapText="1"/>
    </xf>
    <xf numFmtId="0" fontId="24" fillId="0" borderId="32" xfId="0" applyFont="1" applyBorder="1" applyAlignment="1">
      <alignment horizontal="left" vertical="top" wrapText="1"/>
    </xf>
    <xf numFmtId="0" fontId="59" fillId="0" borderId="1" xfId="0" applyFont="1" applyBorder="1" applyAlignment="1">
      <alignment horizontal="left" vertical="top" wrapText="1"/>
    </xf>
    <xf numFmtId="0" fontId="65" fillId="22" borderId="12" xfId="5" applyFont="1" applyFill="1" applyBorder="1" applyAlignment="1">
      <alignment horizontal="left" vertical="top" wrapText="1"/>
    </xf>
    <xf numFmtId="0" fontId="41" fillId="0" borderId="0" xfId="0" applyFont="1" applyAlignment="1">
      <alignment vertical="center" wrapText="1"/>
    </xf>
    <xf numFmtId="0" fontId="96" fillId="0" borderId="0" xfId="0" applyFont="1" applyAlignment="1">
      <alignment horizontal="left" vertical="top" wrapText="1"/>
    </xf>
    <xf numFmtId="0" fontId="60" fillId="0" borderId="20" xfId="0" applyFont="1" applyBorder="1" applyAlignment="1">
      <alignment vertical="top"/>
    </xf>
    <xf numFmtId="0" fontId="60" fillId="15" borderId="12" xfId="0" applyFont="1" applyFill="1" applyBorder="1" applyAlignment="1">
      <alignment vertical="top"/>
    </xf>
    <xf numFmtId="0" fontId="41" fillId="0" borderId="0" xfId="0" applyFont="1" applyAlignment="1">
      <alignment vertical="top" wrapText="1"/>
    </xf>
    <xf numFmtId="0" fontId="30" fillId="0" borderId="0" xfId="0" applyFont="1" applyAlignment="1">
      <alignment vertical="top" wrapText="1"/>
    </xf>
    <xf numFmtId="0" fontId="97" fillId="0" borderId="0" xfId="0" applyFont="1" applyAlignment="1">
      <alignment vertical="top" wrapText="1"/>
    </xf>
    <xf numFmtId="0" fontId="60" fillId="0" borderId="20" xfId="0" applyFont="1" applyBorder="1" applyAlignment="1">
      <alignment vertical="top" wrapText="1"/>
    </xf>
    <xf numFmtId="0" fontId="98" fillId="0" borderId="12" xfId="12" applyFont="1" applyBorder="1" applyAlignment="1">
      <alignment vertical="top" wrapText="1"/>
    </xf>
    <xf numFmtId="0" fontId="96" fillId="0" borderId="0" xfId="0" applyFont="1" applyAlignment="1">
      <alignment vertical="top" wrapText="1"/>
    </xf>
    <xf numFmtId="1" fontId="60" fillId="0" borderId="12" xfId="0" applyNumberFormat="1" applyFont="1" applyBorder="1" applyAlignment="1">
      <alignment vertical="top"/>
    </xf>
    <xf numFmtId="14" fontId="60" fillId="0" borderId="23" xfId="11" applyNumberFormat="1" applyFont="1" applyBorder="1" applyAlignment="1">
      <alignment horizontal="left" vertical="top"/>
    </xf>
    <xf numFmtId="0" fontId="78" fillId="0" borderId="3" xfId="0" applyFont="1" applyBorder="1" applyAlignment="1" applyProtection="1">
      <alignment vertical="top" wrapText="1"/>
      <protection locked="0"/>
    </xf>
    <xf numFmtId="0" fontId="78" fillId="0" borderId="14" xfId="0" applyFont="1" applyBorder="1" applyAlignment="1" applyProtection="1">
      <alignment vertical="top" wrapText="1"/>
      <protection locked="0"/>
    </xf>
    <xf numFmtId="0" fontId="79" fillId="0" borderId="3" xfId="0" applyFont="1" applyBorder="1" applyAlignment="1" applyProtection="1">
      <alignment vertical="top" wrapText="1"/>
      <protection locked="0"/>
    </xf>
    <xf numFmtId="0" fontId="78" fillId="13" borderId="3" xfId="0" applyFont="1" applyFill="1" applyBorder="1" applyAlignment="1">
      <alignment vertical="top" wrapText="1"/>
    </xf>
    <xf numFmtId="0" fontId="59" fillId="0" borderId="44" xfId="0" applyFont="1" applyBorder="1" applyAlignment="1" applyProtection="1">
      <alignment vertical="top" wrapText="1"/>
      <protection locked="0"/>
    </xf>
    <xf numFmtId="0" fontId="60" fillId="13" borderId="15" xfId="0" applyFont="1" applyFill="1" applyBorder="1" applyAlignment="1">
      <alignment vertical="top" wrapText="1"/>
    </xf>
    <xf numFmtId="0" fontId="59" fillId="0" borderId="0" xfId="0" applyFont="1" applyAlignment="1" applyProtection="1">
      <alignment vertical="top" wrapText="1"/>
      <protection locked="0"/>
    </xf>
    <xf numFmtId="0" fontId="59" fillId="15" borderId="0" xfId="0" applyFont="1" applyFill="1" applyAlignment="1" applyProtection="1">
      <alignment vertical="top" wrapText="1"/>
      <protection locked="0"/>
    </xf>
    <xf numFmtId="0" fontId="59" fillId="13" borderId="0" xfId="0" applyFont="1" applyFill="1" applyAlignment="1">
      <alignment vertical="top" wrapText="1"/>
    </xf>
    <xf numFmtId="0" fontId="59" fillId="15" borderId="15" xfId="0" applyFont="1" applyFill="1" applyBorder="1" applyAlignment="1" applyProtection="1">
      <alignment vertical="top" wrapText="1"/>
      <protection locked="0"/>
    </xf>
    <xf numFmtId="0" fontId="24" fillId="0" borderId="0" xfId="0" applyFont="1" applyAlignment="1">
      <alignment vertical="top" wrapText="1"/>
    </xf>
    <xf numFmtId="0" fontId="55" fillId="0" borderId="22" xfId="0" applyFont="1" applyBorder="1" applyAlignment="1">
      <alignment vertical="top" wrapText="1"/>
    </xf>
    <xf numFmtId="0" fontId="63" fillId="0" borderId="12" xfId="8" applyFont="1" applyBorder="1" applyAlignment="1" applyProtection="1">
      <alignment horizontal="left" vertical="top" wrapText="1"/>
      <protection locked="0"/>
    </xf>
    <xf numFmtId="15" fontId="59" fillId="0" borderId="12" xfId="8" applyNumberFormat="1" applyFont="1" applyBorder="1" applyAlignment="1" applyProtection="1">
      <alignment horizontal="left" vertical="top" wrapText="1"/>
      <protection locked="0"/>
    </xf>
    <xf numFmtId="0" fontId="95" fillId="0" borderId="0" xfId="0" applyFont="1" applyAlignment="1">
      <alignment vertical="top" wrapText="1"/>
    </xf>
    <xf numFmtId="0" fontId="59" fillId="0" borderId="23" xfId="0" applyFont="1" applyBorder="1" applyAlignment="1">
      <alignment horizontal="center" vertical="center" wrapText="1"/>
    </xf>
    <xf numFmtId="0" fontId="24" fillId="0" borderId="0" xfId="0" applyFont="1"/>
    <xf numFmtId="0" fontId="60" fillId="25" borderId="12" xfId="0" applyFont="1" applyFill="1" applyBorder="1"/>
    <xf numFmtId="0" fontId="60" fillId="25" borderId="12" xfId="0" applyFont="1" applyFill="1" applyBorder="1" applyAlignment="1">
      <alignment wrapText="1"/>
    </xf>
    <xf numFmtId="0" fontId="60" fillId="0" borderId="12" xfId="0" quotePrefix="1" applyFont="1" applyBorder="1" applyAlignment="1">
      <alignment wrapText="1"/>
    </xf>
    <xf numFmtId="0" fontId="60" fillId="0" borderId="12" xfId="0" applyFont="1" applyBorder="1" applyAlignment="1">
      <alignment horizontal="left" vertical="top" wrapText="1"/>
    </xf>
    <xf numFmtId="0" fontId="63" fillId="16" borderId="19" xfId="13" applyFont="1" applyFill="1" applyBorder="1" applyAlignment="1">
      <alignment horizontal="left" vertical="top"/>
    </xf>
    <xf numFmtId="0" fontId="59" fillId="0" borderId="19" xfId="13" applyFont="1" applyBorder="1" applyAlignment="1">
      <alignment vertical="top"/>
    </xf>
    <xf numFmtId="0" fontId="60" fillId="0" borderId="19" xfId="13" applyFont="1" applyBorder="1" applyAlignment="1">
      <alignment vertical="top" wrapText="1"/>
    </xf>
    <xf numFmtId="0" fontId="59" fillId="0" borderId="0" xfId="13" applyFont="1"/>
    <xf numFmtId="0" fontId="63" fillId="16" borderId="12" xfId="13" applyFont="1" applyFill="1" applyBorder="1" applyAlignment="1">
      <alignment horizontal="left" vertical="top"/>
    </xf>
    <xf numFmtId="0" fontId="59" fillId="0" borderId="12" xfId="13" applyFont="1" applyBorder="1" applyAlignment="1">
      <alignment vertical="top" wrapText="1"/>
    </xf>
    <xf numFmtId="0" fontId="59" fillId="0" borderId="12" xfId="13" applyFont="1" applyBorder="1" applyAlignment="1">
      <alignment vertical="top"/>
    </xf>
    <xf numFmtId="0" fontId="60" fillId="0" borderId="12" xfId="13" applyFont="1" applyBorder="1" applyAlignment="1">
      <alignment vertical="top" wrapText="1"/>
    </xf>
    <xf numFmtId="0" fontId="63" fillId="16" borderId="22" xfId="13" applyFont="1" applyFill="1" applyBorder="1" applyAlignment="1">
      <alignment horizontal="left" vertical="top"/>
    </xf>
    <xf numFmtId="0" fontId="63" fillId="16" borderId="21" xfId="13" applyFont="1" applyFill="1" applyBorder="1" applyAlignment="1">
      <alignment vertical="top" wrapText="1"/>
    </xf>
    <xf numFmtId="0" fontId="59" fillId="0" borderId="19" xfId="13" applyFont="1" applyBorder="1" applyAlignment="1">
      <alignment vertical="top" wrapText="1"/>
    </xf>
    <xf numFmtId="0" fontId="41" fillId="0" borderId="22" xfId="14" applyFont="1" applyBorder="1" applyAlignment="1">
      <alignment horizontal="left" vertical="top" wrapText="1"/>
    </xf>
    <xf numFmtId="43" fontId="95" fillId="0" borderId="0" xfId="17" applyFont="1" applyAlignment="1">
      <alignment vertical="top" wrapText="1"/>
    </xf>
    <xf numFmtId="0" fontId="71" fillId="0" borderId="0" xfId="0" applyFont="1" applyAlignment="1" applyProtection="1">
      <alignment vertical="top" wrapText="1"/>
      <protection locked="0"/>
    </xf>
    <xf numFmtId="0" fontId="92" fillId="19" borderId="24" xfId="0" applyFont="1" applyFill="1" applyBorder="1" applyAlignment="1" applyProtection="1">
      <alignment vertical="top" wrapText="1"/>
      <protection locked="0"/>
    </xf>
    <xf numFmtId="0" fontId="63" fillId="19" borderId="23" xfId="0" applyFont="1" applyFill="1" applyBorder="1" applyAlignment="1" applyProtection="1">
      <alignment vertical="top" wrapText="1"/>
      <protection locked="0"/>
    </xf>
    <xf numFmtId="0" fontId="63" fillId="19" borderId="21" xfId="0" applyFont="1" applyFill="1" applyBorder="1" applyAlignment="1" applyProtection="1">
      <alignment vertical="top" wrapText="1"/>
      <protection locked="0"/>
    </xf>
    <xf numFmtId="0" fontId="11" fillId="0" borderId="0" xfId="1" applyAlignment="1" applyProtection="1">
      <alignment vertical="top" wrapText="1"/>
    </xf>
    <xf numFmtId="0" fontId="11" fillId="0" borderId="0" xfId="1" applyFill="1" applyAlignment="1" applyProtection="1">
      <alignment vertical="top" wrapText="1"/>
    </xf>
    <xf numFmtId="0" fontId="59" fillId="19" borderId="21" xfId="0" applyFont="1" applyFill="1" applyBorder="1" applyAlignment="1" applyProtection="1">
      <alignment vertical="top" wrapText="1"/>
      <protection locked="0"/>
    </xf>
    <xf numFmtId="0" fontId="59" fillId="0" borderId="0" xfId="0" applyFont="1" applyAlignment="1">
      <alignment vertical="center" wrapText="1"/>
    </xf>
    <xf numFmtId="0" fontId="59" fillId="0" borderId="12" xfId="0" applyFont="1" applyBorder="1" applyAlignment="1">
      <alignment wrapText="1"/>
    </xf>
    <xf numFmtId="0" fontId="59" fillId="0" borderId="21" xfId="0" applyFont="1" applyBorder="1" applyAlignment="1" applyProtection="1">
      <alignment vertical="top" wrapText="1"/>
      <protection locked="0"/>
    </xf>
    <xf numFmtId="0" fontId="71" fillId="0" borderId="24" xfId="0" applyFont="1" applyBorder="1" applyAlignment="1" applyProtection="1">
      <alignment vertical="top" wrapText="1"/>
      <protection locked="0"/>
    </xf>
    <xf numFmtId="0" fontId="0" fillId="0" borderId="0" xfId="0" applyAlignment="1">
      <alignment wrapText="1"/>
    </xf>
    <xf numFmtId="0" fontId="59" fillId="0" borderId="23" xfId="0" applyFont="1" applyBorder="1" applyAlignment="1" applyProtection="1">
      <alignment vertical="top" wrapText="1"/>
      <protection locked="0"/>
    </xf>
    <xf numFmtId="0" fontId="63" fillId="19" borderId="12" xfId="0" applyFont="1" applyFill="1" applyBorder="1" applyAlignment="1" applyProtection="1">
      <alignment horizontal="center" vertical="top" wrapText="1"/>
      <protection locked="0"/>
    </xf>
    <xf numFmtId="0" fontId="71" fillId="0" borderId="12" xfId="0" applyFont="1" applyBorder="1" applyAlignment="1" applyProtection="1">
      <alignment horizontal="center" vertical="top" wrapText="1"/>
      <protection locked="0"/>
    </xf>
    <xf numFmtId="15" fontId="59" fillId="0" borderId="12" xfId="8" applyNumberFormat="1" applyFont="1" applyBorder="1" applyAlignment="1" applyProtection="1">
      <alignment horizontal="left" wrapText="1"/>
      <protection locked="0"/>
    </xf>
    <xf numFmtId="0" fontId="104" fillId="0" borderId="12" xfId="0" applyFont="1" applyBorder="1" applyAlignment="1">
      <alignment vertical="top" wrapText="1"/>
    </xf>
    <xf numFmtId="0" fontId="59" fillId="0" borderId="0" xfId="18" applyFont="1"/>
    <xf numFmtId="0" fontId="63" fillId="16" borderId="21" xfId="18" applyFont="1" applyFill="1" applyBorder="1" applyAlignment="1">
      <alignment vertical="top" wrapText="1"/>
    </xf>
    <xf numFmtId="0" fontId="63" fillId="16" borderId="22" xfId="18" applyFont="1" applyFill="1" applyBorder="1" applyAlignment="1">
      <alignment horizontal="left" vertical="top"/>
    </xf>
    <xf numFmtId="0" fontId="63" fillId="16" borderId="18" xfId="18" applyFont="1" applyFill="1" applyBorder="1" applyAlignment="1">
      <alignment vertical="top" wrapText="1"/>
    </xf>
    <xf numFmtId="0" fontId="63" fillId="16" borderId="18" xfId="18" applyFont="1" applyFill="1" applyBorder="1" applyAlignment="1">
      <alignment vertical="top"/>
    </xf>
    <xf numFmtId="0" fontId="63" fillId="16" borderId="18" xfId="18" applyFont="1" applyFill="1" applyBorder="1" applyAlignment="1">
      <alignment horizontal="left" vertical="top" wrapText="1"/>
    </xf>
    <xf numFmtId="0" fontId="60" fillId="16" borderId="0" xfId="18" applyFont="1" applyFill="1" applyAlignment="1">
      <alignment vertical="top" wrapText="1"/>
    </xf>
    <xf numFmtId="0" fontId="59" fillId="16" borderId="0" xfId="18" applyFont="1" applyFill="1" applyAlignment="1">
      <alignment vertical="top"/>
    </xf>
    <xf numFmtId="0" fontId="63" fillId="16" borderId="0" xfId="18" applyFont="1" applyFill="1" applyAlignment="1">
      <alignment vertical="top" wrapText="1"/>
    </xf>
    <xf numFmtId="0" fontId="63" fillId="16" borderId="0" xfId="18" applyFont="1" applyFill="1" applyAlignment="1">
      <alignment horizontal="left" vertical="top"/>
    </xf>
    <xf numFmtId="0" fontId="59" fillId="27" borderId="0" xfId="0" applyFont="1" applyFill="1"/>
    <xf numFmtId="0" fontId="108" fillId="0" borderId="12" xfId="0" applyFont="1" applyBorder="1" applyAlignment="1">
      <alignment horizontal="left" vertical="center" wrapText="1"/>
    </xf>
    <xf numFmtId="0" fontId="60" fillId="15" borderId="12" xfId="0" applyFont="1" applyFill="1" applyBorder="1"/>
    <xf numFmtId="0" fontId="60" fillId="0" borderId="0" xfId="1" applyFont="1" applyFill="1" applyAlignment="1" applyProtection="1">
      <alignment vertical="center" wrapText="1"/>
    </xf>
    <xf numFmtId="0" fontId="96" fillId="0" borderId="0" xfId="0" applyFont="1" applyAlignment="1">
      <alignment horizontal="left" vertical="top" wrapText="1" indent="4"/>
    </xf>
    <xf numFmtId="0" fontId="60" fillId="15" borderId="12" xfId="0" applyFont="1" applyFill="1" applyBorder="1" applyAlignment="1">
      <alignment vertical="top" wrapText="1"/>
    </xf>
    <xf numFmtId="0" fontId="59" fillId="27" borderId="0" xfId="0" applyFont="1" applyFill="1" applyAlignment="1">
      <alignment vertical="top"/>
    </xf>
    <xf numFmtId="0" fontId="0" fillId="0" borderId="0" xfId="0" applyAlignment="1">
      <alignment vertical="top"/>
    </xf>
    <xf numFmtId="0" fontId="60" fillId="0" borderId="22" xfId="0" applyFont="1" applyBorder="1" applyAlignment="1">
      <alignment vertical="top" wrapText="1"/>
    </xf>
    <xf numFmtId="0" fontId="60" fillId="0" borderId="22" xfId="0" applyFont="1" applyBorder="1" applyAlignment="1">
      <alignment wrapText="1"/>
    </xf>
    <xf numFmtId="0" fontId="60" fillId="0" borderId="22" xfId="0" applyFont="1" applyBorder="1"/>
    <xf numFmtId="0" fontId="60" fillId="27" borderId="0" xfId="0" applyFont="1" applyFill="1"/>
    <xf numFmtId="0" fontId="60" fillId="27" borderId="0" xfId="0" applyFont="1" applyFill="1" applyAlignment="1">
      <alignment wrapText="1"/>
    </xf>
    <xf numFmtId="0" fontId="104" fillId="0" borderId="12" xfId="0" applyFont="1" applyBorder="1" applyAlignment="1">
      <alignment horizontal="left" vertical="top" wrapText="1"/>
    </xf>
    <xf numFmtId="0" fontId="64" fillId="23" borderId="12" xfId="0" applyFont="1" applyFill="1" applyBorder="1" applyAlignment="1">
      <alignment vertical="top" wrapText="1"/>
    </xf>
    <xf numFmtId="0" fontId="55" fillId="23" borderId="22" xfId="0" applyFont="1" applyFill="1" applyBorder="1" applyAlignment="1">
      <alignment vertical="top" wrapText="1"/>
    </xf>
    <xf numFmtId="0" fontId="55" fillId="23" borderId="12" xfId="0" applyFont="1" applyFill="1" applyBorder="1" applyAlignment="1">
      <alignment vertical="top" wrapText="1"/>
    </xf>
    <xf numFmtId="0" fontId="55" fillId="23" borderId="0" xfId="0" applyFont="1" applyFill="1" applyAlignment="1">
      <alignment vertical="top" wrapText="1"/>
    </xf>
    <xf numFmtId="0" fontId="59" fillId="23" borderId="22" xfId="0" applyFont="1" applyFill="1" applyBorder="1" applyAlignment="1">
      <alignment vertical="top" wrapText="1"/>
    </xf>
    <xf numFmtId="0" fontId="24" fillId="23" borderId="0" xfId="0" applyFont="1" applyFill="1" applyAlignment="1">
      <alignment vertical="top" wrapText="1"/>
    </xf>
    <xf numFmtId="0" fontId="64" fillId="23" borderId="18" xfId="0" applyFont="1" applyFill="1" applyBorder="1" applyAlignment="1">
      <alignment vertical="top" wrapText="1"/>
    </xf>
    <xf numFmtId="0" fontId="59" fillId="23" borderId="46" xfId="0" applyFont="1" applyFill="1" applyBorder="1" applyAlignment="1">
      <alignment vertical="top" wrapText="1"/>
    </xf>
    <xf numFmtId="0" fontId="109" fillId="0" borderId="0" xfId="0" applyFont="1" applyAlignment="1">
      <alignment vertical="top" wrapText="1"/>
    </xf>
    <xf numFmtId="0" fontId="30" fillId="29" borderId="12" xfId="14" applyFont="1" applyFill="1" applyBorder="1" applyAlignment="1">
      <alignment horizontal="left" vertical="top"/>
    </xf>
    <xf numFmtId="0" fontId="30" fillId="29" borderId="12" xfId="14" applyFont="1" applyFill="1" applyBorder="1" applyAlignment="1">
      <alignment horizontal="left" vertical="top" wrapText="1"/>
    </xf>
    <xf numFmtId="0" fontId="113" fillId="29" borderId="12" xfId="14" applyFont="1" applyFill="1" applyBorder="1" applyAlignment="1">
      <alignment horizontal="center" vertical="top" wrapText="1"/>
    </xf>
    <xf numFmtId="0" fontId="114" fillId="29" borderId="12" xfId="14" applyFont="1" applyFill="1" applyBorder="1" applyAlignment="1">
      <alignment horizontal="left" vertical="top" wrapText="1"/>
    </xf>
    <xf numFmtId="0" fontId="115" fillId="29" borderId="12" xfId="14" applyFont="1" applyFill="1" applyBorder="1" applyAlignment="1">
      <alignment horizontal="left" vertical="top" wrapText="1"/>
    </xf>
    <xf numFmtId="0" fontId="30" fillId="0" borderId="12" xfId="14" applyFont="1" applyBorder="1" applyAlignment="1">
      <alignment horizontal="left" vertical="top"/>
    </xf>
    <xf numFmtId="0" fontId="30" fillId="0" borderId="12" xfId="14" applyFont="1" applyBorder="1" applyAlignment="1">
      <alignment horizontal="left" vertical="top" wrapText="1"/>
    </xf>
    <xf numFmtId="0" fontId="113" fillId="0" borderId="12" xfId="14" applyFont="1" applyBorder="1" applyAlignment="1">
      <alignment horizontal="center" vertical="top" wrapText="1"/>
    </xf>
    <xf numFmtId="0" fontId="115" fillId="0" borderId="12" xfId="14" applyFont="1" applyBorder="1" applyAlignment="1">
      <alignment horizontal="left" vertical="top" wrapText="1"/>
    </xf>
    <xf numFmtId="0" fontId="41" fillId="0" borderId="22" xfId="19" applyFont="1" applyBorder="1" applyAlignment="1">
      <alignment horizontal="left" vertical="top" wrapText="1"/>
    </xf>
    <xf numFmtId="0" fontId="113" fillId="0" borderId="12" xfId="19" applyFont="1" applyBorder="1" applyAlignment="1">
      <alignment horizontal="center" vertical="top" wrapText="1"/>
    </xf>
    <xf numFmtId="0" fontId="30" fillId="0" borderId="0" xfId="14" applyFont="1" applyAlignment="1">
      <alignment horizontal="left" vertical="top"/>
    </xf>
    <xf numFmtId="0" fontId="30" fillId="0" borderId="0" xfId="14" applyFont="1" applyAlignment="1">
      <alignment horizontal="left" vertical="top" wrapText="1"/>
    </xf>
    <xf numFmtId="0" fontId="41" fillId="0" borderId="0" xfId="14" applyFont="1" applyAlignment="1">
      <alignment horizontal="left" vertical="top" wrapText="1"/>
    </xf>
    <xf numFmtId="0" fontId="113" fillId="0" borderId="0" xfId="14" applyFont="1" applyAlignment="1">
      <alignment horizontal="center" vertical="top" wrapText="1"/>
    </xf>
    <xf numFmtId="0" fontId="115" fillId="0" borderId="0" xfId="14" applyFont="1" applyAlignment="1">
      <alignment horizontal="left" vertical="top" wrapText="1"/>
    </xf>
    <xf numFmtId="0" fontId="30" fillId="30" borderId="12" xfId="14" applyFont="1" applyFill="1" applyBorder="1" applyAlignment="1">
      <alignment horizontal="left" vertical="top"/>
    </xf>
    <xf numFmtId="0" fontId="30" fillId="30" borderId="12" xfId="14" applyFont="1" applyFill="1" applyBorder="1" applyAlignment="1">
      <alignment horizontal="left" vertical="top" wrapText="1"/>
    </xf>
    <xf numFmtId="0" fontId="41" fillId="30" borderId="22" xfId="19" applyFont="1" applyFill="1" applyBorder="1" applyAlignment="1">
      <alignment horizontal="left" vertical="top" wrapText="1"/>
    </xf>
    <xf numFmtId="0" fontId="113" fillId="30" borderId="12" xfId="19" applyFont="1" applyFill="1" applyBorder="1" applyAlignment="1">
      <alignment horizontal="center" vertical="top" wrapText="1"/>
    </xf>
    <xf numFmtId="0" fontId="115" fillId="30" borderId="12" xfId="14" applyFont="1" applyFill="1" applyBorder="1" applyAlignment="1">
      <alignment horizontal="left" vertical="top" wrapText="1"/>
    </xf>
    <xf numFmtId="0" fontId="30" fillId="0" borderId="22" xfId="14" applyFont="1" applyBorder="1" applyAlignment="1">
      <alignment horizontal="left" vertical="top" wrapText="1"/>
    </xf>
    <xf numFmtId="0" fontId="30" fillId="31" borderId="12" xfId="14" applyFont="1" applyFill="1" applyBorder="1" applyAlignment="1">
      <alignment horizontal="left" vertical="top"/>
    </xf>
    <xf numFmtId="0" fontId="30" fillId="31" borderId="12" xfId="14" applyFont="1" applyFill="1" applyBorder="1" applyAlignment="1">
      <alignment horizontal="left" vertical="top" wrapText="1"/>
    </xf>
    <xf numFmtId="0" fontId="41" fillId="31" borderId="22" xfId="14" applyFont="1" applyFill="1" applyBorder="1" applyAlignment="1">
      <alignment horizontal="left" vertical="top" wrapText="1"/>
    </xf>
    <xf numFmtId="0" fontId="113" fillId="31" borderId="12" xfId="14" applyFont="1" applyFill="1" applyBorder="1" applyAlignment="1">
      <alignment horizontal="center" vertical="top" wrapText="1"/>
    </xf>
    <xf numFmtId="0" fontId="115" fillId="31" borderId="12" xfId="14" applyFont="1" applyFill="1" applyBorder="1" applyAlignment="1">
      <alignment horizontal="left" vertical="top" wrapText="1"/>
    </xf>
    <xf numFmtId="0" fontId="113" fillId="0" borderId="0" xfId="14" applyFont="1" applyAlignment="1">
      <alignment horizontal="left" vertical="top" wrapText="1"/>
    </xf>
    <xf numFmtId="0" fontId="41" fillId="32" borderId="22" xfId="14" applyFont="1" applyFill="1" applyBorder="1" applyAlignment="1">
      <alignment horizontal="left" vertical="top" wrapText="1"/>
    </xf>
    <xf numFmtId="0" fontId="113" fillId="32" borderId="12" xfId="14" applyFont="1" applyFill="1" applyBorder="1" applyAlignment="1">
      <alignment horizontal="center" vertical="top" wrapText="1"/>
    </xf>
    <xf numFmtId="0" fontId="115" fillId="32" borderId="12" xfId="14" applyFont="1" applyFill="1" applyBorder="1" applyAlignment="1">
      <alignment horizontal="left" vertical="top" wrapText="1"/>
    </xf>
    <xf numFmtId="0" fontId="30" fillId="32" borderId="22" xfId="14" applyFont="1" applyFill="1" applyBorder="1" applyAlignment="1">
      <alignment horizontal="left" vertical="top" wrapText="1"/>
    </xf>
    <xf numFmtId="0" fontId="115" fillId="33" borderId="12" xfId="14" applyFont="1" applyFill="1" applyBorder="1" applyAlignment="1">
      <alignment horizontal="left" vertical="top" wrapText="1"/>
    </xf>
    <xf numFmtId="0" fontId="41" fillId="0" borderId="22" xfId="15" applyFont="1" applyBorder="1" applyAlignment="1">
      <alignment horizontal="left" vertical="top" wrapText="1"/>
    </xf>
    <xf numFmtId="0" fontId="41" fillId="0" borderId="22" xfId="14" quotePrefix="1" applyFont="1" applyBorder="1" applyAlignment="1">
      <alignment horizontal="left" vertical="top" wrapText="1"/>
    </xf>
    <xf numFmtId="0" fontId="41" fillId="0" borderId="21" xfId="14" applyFont="1" applyBorder="1" applyAlignment="1">
      <alignment horizontal="left" vertical="top"/>
    </xf>
    <xf numFmtId="0" fontId="41" fillId="0" borderId="21" xfId="14" applyFont="1" applyBorder="1" applyAlignment="1">
      <alignment horizontal="left" vertical="top" wrapText="1"/>
    </xf>
    <xf numFmtId="0" fontId="113" fillId="0" borderId="21" xfId="14" applyFont="1" applyBorder="1" applyAlignment="1">
      <alignment horizontal="center" vertical="top"/>
    </xf>
    <xf numFmtId="0" fontId="41" fillId="0" borderId="0" xfId="14" applyFont="1" applyAlignment="1">
      <alignment horizontal="left" vertical="top"/>
    </xf>
    <xf numFmtId="0" fontId="113" fillId="0" borderId="0" xfId="14" applyFont="1" applyAlignment="1">
      <alignment horizontal="center" vertical="top"/>
    </xf>
    <xf numFmtId="2" fontId="30" fillId="29" borderId="12" xfId="14" applyNumberFormat="1" applyFont="1" applyFill="1" applyBorder="1" applyAlignment="1">
      <alignment horizontal="left" vertical="top"/>
    </xf>
    <xf numFmtId="0" fontId="109" fillId="0" borderId="12" xfId="14" applyFont="1" applyBorder="1" applyAlignment="1">
      <alignment horizontal="center" vertical="top" wrapText="1"/>
    </xf>
    <xf numFmtId="0" fontId="113" fillId="0" borderId="22" xfId="14" applyFont="1" applyBorder="1" applyAlignment="1">
      <alignment horizontal="center" vertical="top" wrapText="1"/>
    </xf>
    <xf numFmtId="0" fontId="41" fillId="0" borderId="12" xfId="14" applyFont="1" applyBorder="1" applyAlignment="1">
      <alignment horizontal="left" vertical="top" wrapText="1"/>
    </xf>
    <xf numFmtId="0" fontId="114" fillId="0" borderId="12" xfId="14" applyFont="1" applyBorder="1" applyAlignment="1">
      <alignment horizontal="left" vertical="top" wrapText="1"/>
    </xf>
    <xf numFmtId="0" fontId="115" fillId="0" borderId="12" xfId="14" applyFont="1" applyBorder="1" applyAlignment="1">
      <alignment horizontal="left" vertical="top"/>
    </xf>
    <xf numFmtId="0" fontId="117" fillId="0" borderId="22" xfId="16" applyFont="1" applyBorder="1" applyAlignment="1">
      <alignment horizontal="left" vertical="top" wrapText="1"/>
    </xf>
    <xf numFmtId="0" fontId="41" fillId="34" borderId="22" xfId="14" applyFont="1" applyFill="1" applyBorder="1" applyAlignment="1">
      <alignment horizontal="left" vertical="top" wrapText="1"/>
    </xf>
    <xf numFmtId="0" fontId="113" fillId="34" borderId="12" xfId="14" applyFont="1" applyFill="1" applyBorder="1" applyAlignment="1">
      <alignment horizontal="center" vertical="top" wrapText="1"/>
    </xf>
    <xf numFmtId="0" fontId="115" fillId="34" borderId="12" xfId="14" applyFont="1" applyFill="1" applyBorder="1" applyAlignment="1">
      <alignment horizontal="left" vertical="top" wrapText="1"/>
    </xf>
    <xf numFmtId="0" fontId="41" fillId="0" borderId="12" xfId="14" applyFont="1" applyBorder="1" applyAlignment="1">
      <alignment horizontal="left" vertical="top"/>
    </xf>
    <xf numFmtId="0" fontId="113" fillId="0" borderId="13" xfId="14" applyFont="1" applyBorder="1" applyAlignment="1">
      <alignment horizontal="center" vertical="top" wrapText="1"/>
    </xf>
    <xf numFmtId="0" fontId="41" fillId="32" borderId="0" xfId="14" applyFont="1" applyFill="1" applyAlignment="1">
      <alignment horizontal="left" vertical="top"/>
    </xf>
    <xf numFmtId="0" fontId="41" fillId="32" borderId="0" xfId="14" applyFont="1" applyFill="1" applyAlignment="1">
      <alignment horizontal="left" vertical="top" wrapText="1"/>
    </xf>
    <xf numFmtId="0" fontId="109" fillId="32" borderId="0" xfId="14" applyFont="1" applyFill="1" applyAlignment="1">
      <alignment horizontal="center" vertical="top" wrapText="1"/>
    </xf>
    <xf numFmtId="0" fontId="115" fillId="32" borderId="0" xfId="14" applyFont="1" applyFill="1" applyAlignment="1">
      <alignment horizontal="left" vertical="top" wrapText="1"/>
    </xf>
    <xf numFmtId="0" fontId="60" fillId="0" borderId="0" xfId="0" applyFont="1" applyAlignment="1">
      <alignment horizontal="left" vertical="top"/>
    </xf>
    <xf numFmtId="0" fontId="30" fillId="31" borderId="22" xfId="14" applyFont="1" applyFill="1" applyBorder="1" applyAlignment="1">
      <alignment horizontal="left" vertical="top" wrapText="1"/>
    </xf>
    <xf numFmtId="0" fontId="41" fillId="0" borderId="12" xfId="14" applyFont="1" applyBorder="1" applyAlignment="1">
      <alignment horizontal="center" vertical="top" wrapText="1"/>
    </xf>
    <xf numFmtId="0" fontId="41" fillId="31" borderId="0" xfId="14" applyFont="1" applyFill="1" applyAlignment="1">
      <alignment horizontal="left" vertical="top" wrapText="1"/>
    </xf>
    <xf numFmtId="0" fontId="30" fillId="35" borderId="12" xfId="14" applyFont="1" applyFill="1" applyBorder="1" applyAlignment="1">
      <alignment horizontal="left" vertical="top"/>
    </xf>
    <xf numFmtId="0" fontId="30" fillId="35" borderId="12" xfId="14" applyFont="1" applyFill="1" applyBorder="1" applyAlignment="1">
      <alignment horizontal="left" vertical="top" wrapText="1"/>
    </xf>
    <xf numFmtId="0" fontId="41" fillId="35" borderId="22" xfId="14" applyFont="1" applyFill="1" applyBorder="1" applyAlignment="1">
      <alignment horizontal="left" vertical="top" wrapText="1"/>
    </xf>
    <xf numFmtId="0" fontId="113" fillId="35" borderId="12" xfId="14" applyFont="1" applyFill="1" applyBorder="1" applyAlignment="1">
      <alignment horizontal="center" vertical="top" wrapText="1"/>
    </xf>
    <xf numFmtId="0" fontId="115" fillId="35" borderId="12" xfId="14" applyFont="1" applyFill="1" applyBorder="1" applyAlignment="1">
      <alignment horizontal="left" vertical="top" wrapText="1"/>
    </xf>
    <xf numFmtId="2" fontId="30" fillId="29" borderId="12" xfId="14" applyNumberFormat="1" applyFont="1" applyFill="1" applyBorder="1" applyAlignment="1">
      <alignment horizontal="left" vertical="top" wrapText="1"/>
    </xf>
    <xf numFmtId="0" fontId="66" fillId="0" borderId="0" xfId="0" applyFont="1" applyAlignment="1">
      <alignment horizontal="center" vertical="top"/>
    </xf>
    <xf numFmtId="0" fontId="59" fillId="0" borderId="15" xfId="0" applyFont="1" applyBorder="1" applyAlignment="1">
      <alignment vertical="top"/>
    </xf>
    <xf numFmtId="0" fontId="60" fillId="0" borderId="0" xfId="0" applyFont="1" applyAlignment="1">
      <alignment horizontal="center" vertical="top"/>
    </xf>
    <xf numFmtId="0" fontId="59" fillId="0" borderId="14" xfId="0" applyFont="1" applyBorder="1" applyAlignment="1">
      <alignment vertical="top" wrapText="1"/>
    </xf>
    <xf numFmtId="0" fontId="64" fillId="0" borderId="3" xfId="11" applyFont="1" applyBorder="1" applyAlignment="1">
      <alignment vertical="top" wrapText="1"/>
    </xf>
    <xf numFmtId="0" fontId="64" fillId="0" borderId="3" xfId="0" applyFont="1" applyBorder="1" applyAlignment="1">
      <alignment vertical="top"/>
    </xf>
    <xf numFmtId="15" fontId="60" fillId="0" borderId="0" xfId="0" applyNumberFormat="1" applyFont="1" applyAlignment="1">
      <alignment vertical="top"/>
    </xf>
    <xf numFmtId="15" fontId="59" fillId="0" borderId="17" xfId="0" applyNumberFormat="1" applyFont="1" applyBorder="1" applyAlignment="1">
      <alignment vertical="top" wrapText="1"/>
    </xf>
    <xf numFmtId="14" fontId="64" fillId="0" borderId="17" xfId="11" applyNumberFormat="1" applyFont="1" applyBorder="1" applyAlignment="1">
      <alignment vertical="top" wrapText="1"/>
    </xf>
    <xf numFmtId="0" fontId="62" fillId="0" borderId="0" xfId="0" applyFont="1" applyAlignment="1">
      <alignment vertical="top"/>
    </xf>
    <xf numFmtId="0" fontId="59" fillId="0" borderId="0" xfId="0" applyFont="1" applyAlignment="1">
      <alignment vertical="top"/>
    </xf>
    <xf numFmtId="0" fontId="59" fillId="0" borderId="0" xfId="0" applyFont="1" applyAlignment="1">
      <alignment horizontal="center" vertical="top"/>
    </xf>
    <xf numFmtId="0" fontId="59" fillId="0" borderId="0" xfId="0" applyFont="1"/>
    <xf numFmtId="0" fontId="66" fillId="0" borderId="0" xfId="0" applyFont="1" applyAlignment="1">
      <alignment horizontal="center" vertical="top"/>
    </xf>
    <xf numFmtId="0" fontId="60" fillId="0" borderId="0" xfId="0" applyFont="1" applyAlignment="1">
      <alignment horizontal="center" vertical="top"/>
    </xf>
    <xf numFmtId="0" fontId="60" fillId="0" borderId="0" xfId="0" applyFont="1" applyAlignment="1">
      <alignment horizontal="center" vertical="center"/>
    </xf>
    <xf numFmtId="0" fontId="59" fillId="0" borderId="0" xfId="0" applyFont="1" applyAlignment="1">
      <alignment horizontal="center" vertical="center"/>
    </xf>
    <xf numFmtId="0" fontId="73" fillId="0" borderId="0" xfId="0" applyFont="1" applyAlignment="1" applyProtection="1">
      <alignment horizontal="left" vertical="top" wrapText="1"/>
      <protection locked="0"/>
    </xf>
    <xf numFmtId="0" fontId="59" fillId="0" borderId="0" xfId="0" applyFont="1" applyAlignment="1">
      <alignment horizontal="center"/>
    </xf>
    <xf numFmtId="0" fontId="62" fillId="13" borderId="0" xfId="0" applyFont="1" applyFill="1" applyAlignment="1">
      <alignment wrapText="1"/>
    </xf>
    <xf numFmtId="0" fontId="59" fillId="13" borderId="0" xfId="0" applyFont="1" applyFill="1" applyAlignment="1">
      <alignment wrapText="1"/>
    </xf>
    <xf numFmtId="0" fontId="62" fillId="13" borderId="0" xfId="0" applyFont="1" applyFill="1" applyAlignment="1">
      <alignment vertical="top"/>
    </xf>
    <xf numFmtId="0" fontId="59" fillId="13" borderId="0" xfId="0" applyFont="1" applyFill="1" applyAlignment="1">
      <alignment vertical="top"/>
    </xf>
    <xf numFmtId="0" fontId="99" fillId="13" borderId="0" xfId="0" applyFont="1" applyFill="1" applyAlignment="1" applyProtection="1">
      <alignment vertical="top" wrapText="1"/>
      <protection locked="0"/>
    </xf>
    <xf numFmtId="0" fontId="100" fillId="13" borderId="0" xfId="0" applyFont="1" applyFill="1" applyAlignment="1" applyProtection="1">
      <alignment vertical="top" wrapText="1"/>
      <protection locked="0"/>
    </xf>
    <xf numFmtId="164" fontId="63" fillId="19" borderId="22" xfId="0" applyNumberFormat="1" applyFont="1" applyFill="1" applyBorder="1" applyAlignment="1">
      <alignment vertical="top" wrapText="1"/>
    </xf>
    <xf numFmtId="164" fontId="63" fillId="19" borderId="21" xfId="0" applyNumberFormat="1" applyFont="1" applyFill="1" applyBorder="1" applyAlignment="1">
      <alignment vertical="top" wrapText="1"/>
    </xf>
    <xf numFmtId="0" fontId="0" fillId="0" borderId="21" xfId="0" applyBorder="1" applyAlignment="1">
      <alignment vertical="top" wrapText="1"/>
    </xf>
    <xf numFmtId="0" fontId="59" fillId="12" borderId="0" xfId="0" applyFont="1" applyFill="1" applyAlignment="1">
      <alignment horizontal="left" vertical="top" wrapText="1"/>
    </xf>
    <xf numFmtId="0" fontId="72" fillId="19" borderId="12" xfId="0" applyFont="1" applyFill="1" applyBorder="1" applyAlignment="1">
      <alignment horizontal="left" vertical="center" wrapText="1"/>
    </xf>
    <xf numFmtId="0" fontId="101" fillId="0" borderId="21" xfId="0" applyFont="1" applyBorder="1" applyAlignment="1">
      <alignment horizontal="center" vertical="top" wrapText="1"/>
    </xf>
    <xf numFmtId="0" fontId="0" fillId="0" borderId="21" xfId="0" applyBorder="1" applyAlignment="1">
      <alignment horizontal="center" vertical="top" wrapText="1"/>
    </xf>
    <xf numFmtId="0" fontId="63" fillId="19" borderId="12" xfId="0" applyFont="1" applyFill="1" applyBorder="1" applyAlignment="1">
      <alignment vertical="top" wrapText="1"/>
    </xf>
    <xf numFmtId="0" fontId="0" fillId="19" borderId="12" xfId="0" applyFill="1" applyBorder="1" applyAlignment="1">
      <alignment vertical="top" wrapText="1"/>
    </xf>
    <xf numFmtId="0" fontId="105" fillId="26" borderId="0" xfId="0" applyFont="1" applyFill="1" applyAlignment="1">
      <alignment horizontal="left" wrapText="1"/>
    </xf>
    <xf numFmtId="0" fontId="105" fillId="26" borderId="47" xfId="0" applyFont="1" applyFill="1" applyBorder="1" applyAlignment="1">
      <alignment horizontal="left" wrapText="1"/>
    </xf>
    <xf numFmtId="0" fontId="107" fillId="28" borderId="12" xfId="0" applyFont="1" applyFill="1" applyBorder="1" applyAlignment="1">
      <alignment horizontal="left" wrapText="1"/>
    </xf>
    <xf numFmtId="0" fontId="107" fillId="28" borderId="12" xfId="0" applyFont="1" applyFill="1" applyBorder="1" applyAlignment="1">
      <alignment horizontal="left" textRotation="90" wrapText="1"/>
    </xf>
    <xf numFmtId="0" fontId="107" fillId="28" borderId="18" xfId="0" applyFont="1" applyFill="1" applyBorder="1" applyAlignment="1">
      <alignment horizontal="left" wrapText="1"/>
    </xf>
    <xf numFmtId="0" fontId="107" fillId="28" borderId="19" xfId="0" applyFont="1" applyFill="1" applyBorder="1" applyAlignment="1">
      <alignment horizontal="left" wrapText="1"/>
    </xf>
    <xf numFmtId="0" fontId="107" fillId="28" borderId="22" xfId="0" applyFont="1" applyFill="1" applyBorder="1" applyAlignment="1">
      <alignment horizontal="left" wrapText="1"/>
    </xf>
    <xf numFmtId="0" fontId="59" fillId="0" borderId="0" xfId="0" applyFont="1" applyAlignment="1">
      <alignment horizontal="center" wrapText="1"/>
    </xf>
    <xf numFmtId="0" fontId="102" fillId="16" borderId="23" xfId="0" applyFont="1" applyFill="1" applyBorder="1" applyAlignment="1">
      <alignment horizontal="center" vertical="top" wrapText="1"/>
    </xf>
    <xf numFmtId="0" fontId="59" fillId="16" borderId="23" xfId="0" applyFont="1" applyFill="1" applyBorder="1" applyAlignment="1">
      <alignment horizontal="center" vertical="top" wrapText="1"/>
    </xf>
    <xf numFmtId="0" fontId="65" fillId="17" borderId="25" xfId="0" applyFont="1" applyFill="1" applyBorder="1" applyAlignment="1">
      <alignment horizontal="left" vertical="top" wrapText="1"/>
    </xf>
    <xf numFmtId="0" fontId="65" fillId="17" borderId="33" xfId="0" applyFont="1" applyFill="1" applyBorder="1" applyAlignment="1">
      <alignment horizontal="left" vertical="top" wrapText="1"/>
    </xf>
    <xf numFmtId="0" fontId="65" fillId="17" borderId="28" xfId="0" applyFont="1" applyFill="1" applyBorder="1" applyAlignment="1">
      <alignment horizontal="left" vertical="top" wrapText="1"/>
    </xf>
    <xf numFmtId="0" fontId="76" fillId="0" borderId="34" xfId="0" applyFont="1" applyBorder="1" applyAlignment="1">
      <alignment horizontal="center" vertical="top" wrapText="1"/>
    </xf>
    <xf numFmtId="0" fontId="0" fillId="0" borderId="1" xfId="0" applyBorder="1" applyAlignment="1">
      <alignment horizontal="center" vertical="top" wrapText="1"/>
    </xf>
    <xf numFmtId="0" fontId="0" fillId="0" borderId="19" xfId="0" applyBorder="1" applyAlignment="1">
      <alignment horizontal="center" vertical="top" wrapText="1"/>
    </xf>
    <xf numFmtId="0" fontId="12" fillId="10" borderId="22" xfId="0" applyFont="1" applyFill="1" applyBorder="1"/>
    <xf numFmtId="0" fontId="0" fillId="10" borderId="20" xfId="0" applyFill="1" applyBorder="1"/>
    <xf numFmtId="0" fontId="54" fillId="0" borderId="0" xfId="0" applyFont="1" applyAlignment="1">
      <alignment horizontal="left"/>
    </xf>
    <xf numFmtId="0" fontId="0" fillId="0" borderId="0" xfId="0"/>
    <xf numFmtId="0" fontId="59" fillId="0" borderId="15" xfId="0" applyFont="1" applyBorder="1" applyAlignment="1">
      <alignment vertical="top" wrapText="1"/>
    </xf>
    <xf numFmtId="0" fontId="59" fillId="0" borderId="15" xfId="0" applyFont="1" applyBorder="1" applyAlignment="1">
      <alignment vertical="top"/>
    </xf>
    <xf numFmtId="0" fontId="66" fillId="0" borderId="0" xfId="0" applyFont="1" applyAlignment="1">
      <alignment horizontal="center" vertical="top" wrapText="1"/>
    </xf>
    <xf numFmtId="0" fontId="66" fillId="0" borderId="0" xfId="11" applyFont="1" applyAlignment="1">
      <alignment horizontal="center" vertical="top" wrapText="1"/>
    </xf>
    <xf numFmtId="0" fontId="58" fillId="0" borderId="21" xfId="11" applyFont="1" applyBorder="1" applyAlignment="1" applyProtection="1">
      <alignment horizontal="center" vertical="center" wrapText="1"/>
      <protection locked="0"/>
    </xf>
    <xf numFmtId="0" fontId="60" fillId="0" borderId="0" xfId="10" applyFont="1" applyAlignment="1">
      <alignment horizontal="left" vertical="top" wrapText="1"/>
    </xf>
    <xf numFmtId="0" fontId="63" fillId="0" borderId="0" xfId="11" applyFont="1" applyAlignment="1">
      <alignment horizontal="left" vertical="top"/>
    </xf>
    <xf numFmtId="0" fontId="59" fillId="0" borderId="0" xfId="11" applyFont="1" applyAlignment="1">
      <alignment horizontal="left" vertical="top"/>
    </xf>
    <xf numFmtId="0" fontId="59" fillId="0" borderId="15" xfId="11" applyFont="1" applyBorder="1" applyAlignment="1">
      <alignment horizontal="left" vertical="top"/>
    </xf>
    <xf numFmtId="0" fontId="59" fillId="0" borderId="0" xfId="11" applyFont="1" applyAlignment="1">
      <alignment horizontal="left" vertical="top" wrapText="1"/>
    </xf>
    <xf numFmtId="0" fontId="59" fillId="0" borderId="3" xfId="11" applyFont="1" applyBorder="1" applyAlignment="1">
      <alignment horizontal="left" vertical="top" wrapText="1"/>
    </xf>
    <xf numFmtId="0" fontId="60" fillId="0" borderId="0" xfId="11" applyFont="1" applyAlignment="1">
      <alignment horizontal="center" vertical="top"/>
    </xf>
    <xf numFmtId="0" fontId="60" fillId="0" borderId="3" xfId="11" applyFont="1" applyBorder="1" applyAlignment="1">
      <alignment horizontal="center" vertical="top"/>
    </xf>
    <xf numFmtId="0" fontId="59" fillId="0" borderId="16" xfId="11" applyFont="1" applyBorder="1" applyAlignment="1">
      <alignment horizontal="left" vertical="top"/>
    </xf>
    <xf numFmtId="0" fontId="59" fillId="0" borderId="23" xfId="11" applyFont="1" applyBorder="1" applyAlignment="1">
      <alignment horizontal="left" vertical="top"/>
    </xf>
    <xf numFmtId="0" fontId="66" fillId="0" borderId="0" xfId="11" applyFont="1" applyAlignment="1">
      <alignment horizontal="center" vertical="top"/>
    </xf>
    <xf numFmtId="0" fontId="23" fillId="4" borderId="35" xfId="0" applyFont="1" applyFill="1" applyBorder="1" applyAlignment="1">
      <alignment vertical="top" wrapText="1"/>
    </xf>
    <xf numFmtId="0" fontId="23" fillId="4" borderId="5" xfId="0" applyFont="1" applyFill="1" applyBorder="1" applyAlignment="1">
      <alignment vertical="top" wrapText="1"/>
    </xf>
    <xf numFmtId="49" fontId="17" fillId="3" borderId="36" xfId="0" applyNumberFormat="1" applyFont="1" applyFill="1" applyBorder="1" applyAlignment="1">
      <alignment wrapText="1"/>
    </xf>
    <xf numFmtId="49" fontId="17" fillId="3" borderId="2" xfId="0" applyNumberFormat="1" applyFont="1" applyFill="1" applyBorder="1" applyAlignment="1">
      <alignment wrapText="1"/>
    </xf>
    <xf numFmtId="0" fontId="17" fillId="3" borderId="0" xfId="0" applyFont="1" applyFill="1" applyAlignment="1">
      <alignment horizontal="left" vertical="top" wrapText="1"/>
    </xf>
    <xf numFmtId="0" fontId="17" fillId="3" borderId="4" xfId="0" applyFont="1" applyFill="1" applyBorder="1" applyAlignment="1">
      <alignment horizontal="left" vertical="top" wrapText="1"/>
    </xf>
    <xf numFmtId="0" fontId="20" fillId="4" borderId="35" xfId="0" applyFont="1" applyFill="1" applyBorder="1" applyAlignment="1">
      <alignment vertical="top" wrapText="1"/>
    </xf>
    <xf numFmtId="0" fontId="20" fillId="4" borderId="37" xfId="0" applyFont="1" applyFill="1" applyBorder="1" applyAlignment="1">
      <alignment vertical="top" wrapText="1"/>
    </xf>
    <xf numFmtId="0" fontId="20" fillId="4" borderId="38" xfId="0" applyFont="1" applyFill="1" applyBorder="1" applyAlignment="1">
      <alignment vertical="top" wrapText="1"/>
    </xf>
    <xf numFmtId="0" fontId="22" fillId="0" borderId="25" xfId="0" applyFont="1" applyBorder="1" applyAlignment="1">
      <alignment horizontal="center" vertical="top" wrapText="1"/>
    </xf>
    <xf numFmtId="0" fontId="22" fillId="0" borderId="33" xfId="0" applyFont="1" applyBorder="1" applyAlignment="1">
      <alignment horizontal="center" vertical="top" wrapText="1"/>
    </xf>
    <xf numFmtId="0" fontId="22" fillId="0" borderId="28" xfId="0" applyFont="1" applyBorder="1" applyAlignment="1">
      <alignment horizontal="center" vertical="top" wrapText="1"/>
    </xf>
    <xf numFmtId="0" fontId="22" fillId="0" borderId="39" xfId="0" applyFont="1" applyBorder="1" applyAlignment="1">
      <alignment horizontal="center" vertical="top" wrapText="1"/>
    </xf>
    <xf numFmtId="0" fontId="22" fillId="0" borderId="0" xfId="0" applyFont="1" applyAlignment="1">
      <alignment horizontal="center" vertical="top" wrapText="1"/>
    </xf>
    <xf numFmtId="0" fontId="21" fillId="0" borderId="25" xfId="0" applyFont="1" applyBorder="1" applyAlignment="1">
      <alignment horizontal="left" vertical="top" wrapText="1"/>
    </xf>
    <xf numFmtId="0" fontId="21" fillId="0" borderId="33" xfId="0" applyFont="1" applyBorder="1" applyAlignment="1">
      <alignment horizontal="left" vertical="top" wrapText="1"/>
    </xf>
    <xf numFmtId="0" fontId="21" fillId="0" borderId="28" xfId="0" applyFont="1" applyBorder="1" applyAlignment="1">
      <alignment horizontal="left" vertical="top" wrapText="1"/>
    </xf>
    <xf numFmtId="0" fontId="63" fillId="0" borderId="13" xfId="0" applyFont="1" applyFill="1" applyBorder="1" applyAlignment="1">
      <alignment vertical="top"/>
    </xf>
    <xf numFmtId="0" fontId="59" fillId="0" borderId="14" xfId="0" applyFont="1" applyFill="1" applyBorder="1" applyAlignment="1">
      <alignment vertical="top"/>
    </xf>
    <xf numFmtId="0" fontId="59" fillId="0" borderId="15" xfId="0" applyFont="1" applyFill="1" applyBorder="1" applyAlignment="1">
      <alignment vertical="top"/>
    </xf>
    <xf numFmtId="0" fontId="59" fillId="0" borderId="3" xfId="0" applyFont="1" applyFill="1" applyBorder="1" applyAlignment="1">
      <alignment vertical="top"/>
    </xf>
    <xf numFmtId="15" fontId="59" fillId="0" borderId="3" xfId="0" applyNumberFormat="1" applyFont="1" applyFill="1" applyBorder="1" applyAlignment="1">
      <alignment vertical="top"/>
    </xf>
    <xf numFmtId="0" fontId="59" fillId="0" borderId="16" xfId="0" applyFont="1" applyFill="1" applyBorder="1" applyAlignment="1">
      <alignment vertical="top" wrapText="1"/>
    </xf>
    <xf numFmtId="15" fontId="59" fillId="0" borderId="17" xfId="0" applyNumberFormat="1" applyFont="1" applyFill="1" applyBorder="1" applyAlignment="1">
      <alignment vertical="top"/>
    </xf>
    <xf numFmtId="0" fontId="59" fillId="0" borderId="0" xfId="0" applyFont="1" applyFill="1" applyAlignment="1">
      <alignment vertical="top"/>
    </xf>
    <xf numFmtId="0" fontId="59" fillId="0" borderId="16" xfId="0" applyFont="1" applyFill="1" applyBorder="1" applyAlignment="1">
      <alignment vertical="top"/>
    </xf>
    <xf numFmtId="0" fontId="59" fillId="0" borderId="17" xfId="0" applyFont="1" applyFill="1" applyBorder="1" applyAlignment="1">
      <alignment vertical="top" wrapText="1"/>
    </xf>
  </cellXfs>
  <cellStyles count="22">
    <cellStyle name="Comma" xfId="17" builtinId="3"/>
    <cellStyle name="Hyperlink" xfId="1" builtinId="8"/>
    <cellStyle name="Normal" xfId="0" builtinId="0"/>
    <cellStyle name="Normal 2" xfId="2" xr:uid="{00000000-0005-0000-0000-000003000000}"/>
    <cellStyle name="Normal 2 2" xfId="3" xr:uid="{00000000-0005-0000-0000-000004000000}"/>
    <cellStyle name="Normal 2 2 2" xfId="20" xr:uid="{00000000-0005-0000-0000-000005000000}"/>
    <cellStyle name="Normal 3" xfId="21" xr:uid="{00000000-0005-0000-0000-000006000000}"/>
    <cellStyle name="Normal 4" xfId="4" xr:uid="{00000000-0005-0000-0000-000007000000}"/>
    <cellStyle name="Normal 4 2" xfId="5" xr:uid="{00000000-0005-0000-0000-000008000000}"/>
    <cellStyle name="Normal 4 2 2 2" xfId="16" xr:uid="{00000000-0005-0000-0000-000009000000}"/>
    <cellStyle name="Normal 4 2 3" xfId="14" xr:uid="{00000000-0005-0000-0000-00000A000000}"/>
    <cellStyle name="Normal 4 2 3 2" xfId="15" xr:uid="{00000000-0005-0000-0000-00000B000000}"/>
    <cellStyle name="Normal 4 2 3 3" xfId="19" xr:uid="{00000000-0005-0000-0000-00000C000000}"/>
    <cellStyle name="Normal 5" xfId="6" xr:uid="{00000000-0005-0000-0000-00000D000000}"/>
    <cellStyle name="Normal 5 2" xfId="7" xr:uid="{00000000-0005-0000-0000-00000E000000}"/>
    <cellStyle name="Normal_RT-COC-001-13 Report spreadsheet" xfId="8" xr:uid="{00000000-0005-0000-0000-00000F000000}"/>
    <cellStyle name="Normal_RT-COC-001-13 Report spreadsheet 2" xfId="9" xr:uid="{00000000-0005-0000-0000-000010000000}"/>
    <cellStyle name="Normal_RT-COC-001-18 Report spreadsheet 2" xfId="10" xr:uid="{00000000-0005-0000-0000-000011000000}"/>
    <cellStyle name="Normal_RT-FM-001-03 Forest cert report template" xfId="11" xr:uid="{00000000-0005-0000-0000-000012000000}"/>
    <cellStyle name="Normal_Sheet1" xfId="12" xr:uid="{00000000-0005-0000-0000-000013000000}"/>
    <cellStyle name="Normal_T&amp;M RA report 2005 draft 2" xfId="13" xr:uid="{00000000-0005-0000-0000-000014000000}"/>
    <cellStyle name="Normal_T&amp;M RA report 2005 draft 2 2 2" xfId="18" xr:uid="{00000000-0005-0000-0000-000015000000}"/>
  </cellStyles>
  <dxfs count="83">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CC"/>
        </patternFill>
      </fill>
    </dxf>
    <dxf>
      <fill>
        <patternFill>
          <bgColor rgb="FFFFFF00"/>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CC"/>
        </patternFill>
      </fill>
    </dxf>
    <dxf>
      <fill>
        <patternFill>
          <bgColor rgb="FFFFFFCC"/>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238125</xdr:rowOff>
    </xdr:from>
    <xdr:to>
      <xdr:col>0</xdr:col>
      <xdr:colOff>400050</xdr:colOff>
      <xdr:row>0</xdr:row>
      <xdr:rowOff>1838325</xdr:rowOff>
    </xdr:to>
    <xdr:pic>
      <xdr:nvPicPr>
        <xdr:cNvPr id="8814" name="Picture 1">
          <a:extLst>
            <a:ext uri="{FF2B5EF4-FFF2-40B4-BE49-F238E27FC236}">
              <a16:creationId xmlns:a16="http://schemas.microsoft.com/office/drawing/2014/main" id="{5EA82464-6321-4FD5-A03B-232E3C93D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38125"/>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419100</xdr:colOff>
      <xdr:row>0</xdr:row>
      <xdr:rowOff>428625</xdr:rowOff>
    </xdr:from>
    <xdr:to>
      <xdr:col>5</xdr:col>
      <xdr:colOff>615950</xdr:colOff>
      <xdr:row>0</xdr:row>
      <xdr:rowOff>1962150</xdr:rowOff>
    </xdr:to>
    <xdr:pic>
      <xdr:nvPicPr>
        <xdr:cNvPr id="8815" name="Picture 3">
          <a:extLst>
            <a:ext uri="{FF2B5EF4-FFF2-40B4-BE49-F238E27FC236}">
              <a16:creationId xmlns:a16="http://schemas.microsoft.com/office/drawing/2014/main" id="{9FE58737-39E1-4E01-A6FC-A36A486700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7275" y="428625"/>
          <a:ext cx="11811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533400</xdr:rowOff>
    </xdr:from>
    <xdr:to>
      <xdr:col>2</xdr:col>
      <xdr:colOff>723900</xdr:colOff>
      <xdr:row>0</xdr:row>
      <xdr:rowOff>1701800</xdr:rowOff>
    </xdr:to>
    <xdr:pic>
      <xdr:nvPicPr>
        <xdr:cNvPr id="8816" name="Picture 2">
          <a:extLst>
            <a:ext uri="{FF2B5EF4-FFF2-40B4-BE49-F238E27FC236}">
              <a16:creationId xmlns:a16="http://schemas.microsoft.com/office/drawing/2014/main" id="{1A79A44F-74DC-4712-A07F-90C50CEC8A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1925" y="533400"/>
          <a:ext cx="18002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0</xdr:row>
      <xdr:rowOff>523875</xdr:rowOff>
    </xdr:from>
    <xdr:to>
      <xdr:col>0</xdr:col>
      <xdr:colOff>2133600</xdr:colOff>
      <xdr:row>0</xdr:row>
      <xdr:rowOff>1530350</xdr:rowOff>
    </xdr:to>
    <xdr:pic>
      <xdr:nvPicPr>
        <xdr:cNvPr id="2" name="Picture 4">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0" y="523875"/>
          <a:ext cx="1562100" cy="10096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285750</xdr:colOff>
      <xdr:row>0</xdr:row>
      <xdr:rowOff>171450</xdr:rowOff>
    </xdr:from>
    <xdr:to>
      <xdr:col>3</xdr:col>
      <xdr:colOff>1368425</xdr:colOff>
      <xdr:row>0</xdr:row>
      <xdr:rowOff>1562100</xdr:rowOff>
    </xdr:to>
    <xdr:pic>
      <xdr:nvPicPr>
        <xdr:cNvPr id="31134" name="Picture 3">
          <a:extLst>
            <a:ext uri="{FF2B5EF4-FFF2-40B4-BE49-F238E27FC236}">
              <a16:creationId xmlns:a16="http://schemas.microsoft.com/office/drawing/2014/main" id="{1C02678B-6798-4C8D-9BC7-4ACE9F84A0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29200" y="171450"/>
          <a:ext cx="10763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361950</xdr:rowOff>
    </xdr:from>
    <xdr:to>
      <xdr:col>0</xdr:col>
      <xdr:colOff>1552575</xdr:colOff>
      <xdr:row>0</xdr:row>
      <xdr:rowOff>1371600</xdr:rowOff>
    </xdr:to>
    <xdr:pic>
      <xdr:nvPicPr>
        <xdr:cNvPr id="31135" name="Picture 4">
          <a:extLst>
            <a:ext uri="{FF2B5EF4-FFF2-40B4-BE49-F238E27FC236}">
              <a16:creationId xmlns:a16="http://schemas.microsoft.com/office/drawing/2014/main" id="{CCD66B41-8BB3-4F8F-815B-D85FFF23D63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61950"/>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estry/Masters/Certification%20Records/CURRENT%20LICENSEES/006972%20Forestry%20Commission%20England%20(TRANSFER)/2020%20S1/RT-FM-001a-06%20PEFC%20Forestry%20England%20006972%202020%20S1%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 Basic info"/>
      <sheetName val="2 Findings"/>
      <sheetName val="3 RA Cert process"/>
      <sheetName val="5 RA Org Structure+Management"/>
      <sheetName val="6 S1"/>
      <sheetName val="7 S2"/>
      <sheetName val="8 S3"/>
      <sheetName val="9 S4"/>
      <sheetName val="A1 UKWAS 4 Checklist"/>
      <sheetName val="A2 Stakeholder Summary"/>
      <sheetName val="A3 Species list"/>
      <sheetName val="A6a Multisite checklist"/>
      <sheetName val="A7 Members &amp; FMUs"/>
      <sheetName val="A8a Sampling"/>
      <sheetName val="A11a Cert Decsn"/>
      <sheetName val="A12a Product schedule"/>
      <sheetName val="A14a Product Codes"/>
      <sheetName val="A15 Opening and Closing Meeting"/>
    </sheetNames>
    <sheetDataSet>
      <sheetData sheetId="0">
        <row r="10">
          <cell r="D10">
            <v>43781</v>
          </cell>
        </row>
        <row r="11">
          <cell r="D11">
            <v>45607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ersons/person.xml><?xml version="1.0" encoding="utf-8"?>
<personList xmlns="http://schemas.microsoft.com/office/spreadsheetml/2018/threadedcomments" xmlns:x="http://schemas.openxmlformats.org/spreadsheetml/2006/main">
  <person displayName="Celine McCutcheon" id="{CDF6313A-D3EE-4301-A642-A8C1FF538B3B}" userId="S::CMcCutcheon@soilassociation.org::cc10d631-ef5a-4ab8-a5b6-59551f399d2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8" dT="2022-06-16T14:17:00.33" personId="{CDF6313A-D3EE-4301-A642-A8C1FF538B3B}" id="{9D4D83D8-0DAC-4C8A-9507-60C4BF5DFFE6}">
    <text>PEFC certificate code updated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forestryengland.uk/growing-the-futur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orestryengland.uk/" TargetMode="External"/><Relationship Id="rId1" Type="http://schemas.openxmlformats.org/officeDocument/2006/relationships/hyperlink" Target="mailto:ben.robinson@forestryengland.uk"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view="pageBreakPreview" zoomScaleNormal="75" zoomScaleSheetLayoutView="100" workbookViewId="0">
      <selection activeCell="C20" sqref="C20"/>
    </sheetView>
  </sheetViews>
  <sheetFormatPr defaultColWidth="9" defaultRowHeight="12.5"/>
  <cols>
    <col min="1" max="1" width="6" style="33" customWidth="1"/>
    <col min="2" max="2" width="12.54296875" style="33" customWidth="1"/>
    <col min="3" max="3" width="19.26953125" style="33" customWidth="1"/>
    <col min="4" max="4" width="29" style="33" customWidth="1"/>
    <col min="5" max="5" width="14.7265625" style="33" customWidth="1"/>
    <col min="6" max="6" width="16.26953125" style="33" customWidth="1"/>
    <col min="7" max="7" width="15.26953125" style="33" customWidth="1"/>
    <col min="8" max="16384" width="9" style="33"/>
  </cols>
  <sheetData>
    <row r="1" spans="1:8" ht="163.5" customHeight="1">
      <c r="A1" s="560"/>
      <c r="B1" s="561"/>
      <c r="C1" s="561"/>
      <c r="D1" s="31" t="s">
        <v>485</v>
      </c>
      <c r="E1" s="563"/>
      <c r="F1" s="563"/>
      <c r="G1" s="32"/>
    </row>
    <row r="2" spans="1:8">
      <c r="H2" s="34"/>
    </row>
    <row r="3" spans="1:8" ht="57" customHeight="1">
      <c r="A3" s="564" t="s">
        <v>440</v>
      </c>
      <c r="B3" s="565"/>
      <c r="C3" s="565"/>
      <c r="D3" s="35" t="s">
        <v>600</v>
      </c>
      <c r="E3" s="107"/>
      <c r="F3" s="107"/>
      <c r="H3" s="36"/>
    </row>
    <row r="4" spans="1:8" ht="17.5">
      <c r="A4" s="37"/>
      <c r="B4" s="38"/>
      <c r="D4" s="35"/>
      <c r="H4" s="36"/>
    </row>
    <row r="5" spans="1:8" s="39" customFormat="1" ht="17.5">
      <c r="A5" s="566" t="s">
        <v>441</v>
      </c>
      <c r="B5" s="567"/>
      <c r="C5" s="567"/>
      <c r="D5" s="35" t="s">
        <v>600</v>
      </c>
      <c r="E5" s="104"/>
      <c r="F5" s="104"/>
      <c r="H5" s="40"/>
    </row>
    <row r="6" spans="1:8" s="39" customFormat="1" ht="17.5">
      <c r="A6" s="41" t="s">
        <v>237</v>
      </c>
      <c r="B6" s="42"/>
      <c r="D6" s="167" t="s">
        <v>601</v>
      </c>
      <c r="E6" s="104"/>
      <c r="F6" s="104"/>
      <c r="H6" s="40"/>
    </row>
    <row r="7" spans="1:8" s="39" customFormat="1" ht="109.5" customHeight="1">
      <c r="A7" s="554" t="s">
        <v>193</v>
      </c>
      <c r="B7" s="555"/>
      <c r="C7" s="555"/>
      <c r="D7" s="568" t="s">
        <v>602</v>
      </c>
      <c r="E7" s="569"/>
      <c r="F7" s="569"/>
      <c r="H7" s="40"/>
    </row>
    <row r="8" spans="1:8" s="39" customFormat="1" ht="37.5" customHeight="1">
      <c r="A8" s="41" t="s">
        <v>59</v>
      </c>
      <c r="D8" s="562" t="s">
        <v>1470</v>
      </c>
      <c r="E8" s="562"/>
      <c r="F8" s="104"/>
      <c r="H8" s="40"/>
    </row>
    <row r="9" spans="1:8" s="39" customFormat="1" ht="37.5" customHeight="1">
      <c r="A9" s="96" t="s">
        <v>442</v>
      </c>
      <c r="B9" s="95"/>
      <c r="C9" s="95"/>
      <c r="D9" s="105" t="s">
        <v>604</v>
      </c>
      <c r="E9" s="106"/>
      <c r="F9" s="104"/>
      <c r="H9" s="40"/>
    </row>
    <row r="10" spans="1:8" s="39" customFormat="1" ht="17.5">
      <c r="A10" s="41" t="s">
        <v>52</v>
      </c>
      <c r="B10" s="42"/>
      <c r="D10" s="111">
        <v>43781</v>
      </c>
      <c r="E10" s="104"/>
      <c r="F10" s="104"/>
      <c r="H10" s="40"/>
    </row>
    <row r="11" spans="1:8" s="39" customFormat="1" ht="17.5">
      <c r="A11" s="554" t="s">
        <v>53</v>
      </c>
      <c r="B11" s="555"/>
      <c r="C11" s="555"/>
      <c r="D11" s="111">
        <v>45607</v>
      </c>
      <c r="E11" s="104"/>
      <c r="F11" s="104"/>
      <c r="H11" s="40"/>
    </row>
    <row r="12" spans="1:8" s="39" customFormat="1" ht="17.5">
      <c r="A12" s="41"/>
      <c r="B12" s="42"/>
    </row>
    <row r="13" spans="1:8" s="39" customFormat="1" ht="17.5">
      <c r="B13" s="42"/>
    </row>
    <row r="14" spans="1:8" s="39" customFormat="1" ht="28">
      <c r="A14" s="43"/>
      <c r="B14" s="44" t="s">
        <v>236</v>
      </c>
      <c r="C14" s="44" t="s">
        <v>20</v>
      </c>
      <c r="D14" s="44" t="s">
        <v>496</v>
      </c>
      <c r="E14" s="44" t="s">
        <v>234</v>
      </c>
      <c r="F14" s="45" t="s">
        <v>235</v>
      </c>
      <c r="G14" s="46"/>
    </row>
    <row r="15" spans="1:8" s="39" customFormat="1" ht="14">
      <c r="A15" s="112" t="s">
        <v>443</v>
      </c>
      <c r="B15" s="110"/>
      <c r="C15" s="110"/>
      <c r="D15" s="110"/>
      <c r="E15" s="110"/>
      <c r="F15" s="110"/>
      <c r="G15" s="46"/>
    </row>
    <row r="16" spans="1:8" s="39" customFormat="1" ht="28">
      <c r="A16" s="109" t="s">
        <v>612</v>
      </c>
      <c r="B16" s="110" t="s">
        <v>605</v>
      </c>
      <c r="C16" s="110" t="s">
        <v>606</v>
      </c>
      <c r="D16" s="110" t="s">
        <v>607</v>
      </c>
      <c r="E16" s="110" t="s">
        <v>608</v>
      </c>
      <c r="F16" s="110" t="s">
        <v>608</v>
      </c>
      <c r="G16" s="47"/>
    </row>
    <row r="17" spans="1:7" s="39" customFormat="1" ht="42">
      <c r="A17" s="109" t="s">
        <v>195</v>
      </c>
      <c r="B17" s="110" t="s">
        <v>609</v>
      </c>
      <c r="C17" s="110">
        <v>44225</v>
      </c>
      <c r="D17" s="110" t="s">
        <v>610</v>
      </c>
      <c r="E17" s="110" t="s">
        <v>611</v>
      </c>
      <c r="F17" s="110" t="s">
        <v>608</v>
      </c>
      <c r="G17" s="47"/>
    </row>
    <row r="18" spans="1:7" s="39" customFormat="1" ht="28">
      <c r="A18" s="407" t="s">
        <v>9</v>
      </c>
      <c r="B18" s="110" t="s">
        <v>1336</v>
      </c>
      <c r="C18" s="408">
        <v>44550</v>
      </c>
      <c r="D18" s="408" t="s">
        <v>1337</v>
      </c>
      <c r="E18" s="408" t="s">
        <v>608</v>
      </c>
      <c r="F18" s="408" t="s">
        <v>1471</v>
      </c>
      <c r="G18" s="47"/>
    </row>
    <row r="19" spans="1:7" s="39" customFormat="1" ht="42">
      <c r="A19" s="108" t="s">
        <v>10</v>
      </c>
      <c r="B19" s="408" t="s">
        <v>1485</v>
      </c>
      <c r="C19" s="444">
        <v>44932</v>
      </c>
      <c r="D19" s="103" t="s">
        <v>1486</v>
      </c>
      <c r="E19" s="103" t="s">
        <v>1533</v>
      </c>
      <c r="F19" s="103" t="s">
        <v>1543</v>
      </c>
      <c r="G19" s="47"/>
    </row>
    <row r="20" spans="1:7" s="39" customFormat="1" ht="28">
      <c r="A20" s="108" t="s">
        <v>11</v>
      </c>
      <c r="B20" s="103" t="s">
        <v>1547</v>
      </c>
      <c r="C20" s="444">
        <v>45168</v>
      </c>
      <c r="D20" s="103" t="s">
        <v>1548</v>
      </c>
      <c r="E20" s="103" t="s">
        <v>1533</v>
      </c>
      <c r="F20" s="103" t="s">
        <v>1543</v>
      </c>
      <c r="G20" s="47"/>
    </row>
    <row r="21" spans="1:7" s="39" customFormat="1" ht="17.5">
      <c r="B21" s="42"/>
    </row>
    <row r="22" spans="1:7" s="39" customFormat="1" ht="18" customHeight="1">
      <c r="A22" s="559" t="s">
        <v>552</v>
      </c>
      <c r="B22" s="559"/>
      <c r="C22" s="559"/>
      <c r="D22" s="559"/>
      <c r="E22" s="559"/>
      <c r="F22" s="559"/>
    </row>
    <row r="23" spans="1:7" ht="14">
      <c r="A23" s="556" t="s">
        <v>55</v>
      </c>
      <c r="B23" s="557"/>
      <c r="C23" s="557"/>
      <c r="D23" s="557"/>
      <c r="E23" s="557"/>
      <c r="F23" s="557"/>
      <c r="G23" s="32"/>
    </row>
    <row r="24" spans="1:7" ht="14">
      <c r="A24" s="48"/>
      <c r="B24" s="48"/>
    </row>
    <row r="25" spans="1:7" ht="14">
      <c r="A25" s="556" t="s">
        <v>514</v>
      </c>
      <c r="B25" s="557"/>
      <c r="C25" s="557"/>
      <c r="D25" s="557"/>
      <c r="E25" s="557"/>
      <c r="F25" s="557"/>
      <c r="G25" s="32"/>
    </row>
    <row r="26" spans="1:7" ht="14">
      <c r="A26" s="556" t="s">
        <v>516</v>
      </c>
      <c r="B26" s="557"/>
      <c r="C26" s="557"/>
      <c r="D26" s="557"/>
      <c r="E26" s="557"/>
      <c r="F26" s="557"/>
      <c r="G26" s="32"/>
    </row>
    <row r="27" spans="1:7" ht="14">
      <c r="A27" s="556" t="s">
        <v>504</v>
      </c>
      <c r="B27" s="557"/>
      <c r="C27" s="557"/>
      <c r="D27" s="557"/>
      <c r="E27" s="557"/>
      <c r="F27" s="557"/>
      <c r="G27" s="32"/>
    </row>
    <row r="28" spans="1:7" ht="14">
      <c r="A28" s="49"/>
      <c r="B28" s="49"/>
    </row>
    <row r="29" spans="1:7" ht="14">
      <c r="A29" s="558" t="s">
        <v>56</v>
      </c>
      <c r="B29" s="557"/>
      <c r="C29" s="557"/>
      <c r="D29" s="557"/>
      <c r="E29" s="557"/>
      <c r="F29" s="557"/>
      <c r="G29" s="32"/>
    </row>
    <row r="30" spans="1:7" ht="14">
      <c r="A30" s="558" t="s">
        <v>57</v>
      </c>
      <c r="B30" s="557"/>
      <c r="C30" s="557"/>
      <c r="D30" s="557"/>
      <c r="E30" s="557"/>
      <c r="F30" s="557"/>
      <c r="G30" s="32"/>
    </row>
    <row r="32" spans="1:7">
      <c r="A32" s="33" t="s">
        <v>1473</v>
      </c>
    </row>
  </sheetData>
  <sheetProtection algorithmName="SHA-512" hashValue="A2n+R+tyQnzXxnt7albYJDwMsH12XEguArffFjB5D2c7uBIHpEmoLhS+cAFAV3L5VOkdFxQg+2L6qNFTS8eP9A==" saltValue="2GweosKqllSVwIXOQEPVcg==" spinCount="100000" sheet="1" formatCells="0" formatColumns="0" formatRows="0" insertColumns="0" insertRows="0" insertHyperlinks="0" deleteColumns="0" deleteRows="0" selectLockedCells="1"/>
  <mergeCells count="15">
    <mergeCell ref="A1:C1"/>
    <mergeCell ref="D8:E8"/>
    <mergeCell ref="E1:F1"/>
    <mergeCell ref="A3:C3"/>
    <mergeCell ref="A5:C5"/>
    <mergeCell ref="A7:C7"/>
    <mergeCell ref="D7:F7"/>
    <mergeCell ref="A11:C11"/>
    <mergeCell ref="A27:F27"/>
    <mergeCell ref="A29:F29"/>
    <mergeCell ref="A30:F30"/>
    <mergeCell ref="A23:F23"/>
    <mergeCell ref="A25:F25"/>
    <mergeCell ref="A26:F26"/>
    <mergeCell ref="A22:F22"/>
  </mergeCells>
  <phoneticPr fontId="9" type="noConversion"/>
  <pageMargins left="0.75" right="0.75" top="1" bottom="1" header="0.5" footer="0.5"/>
  <pageSetup paperSize="9" scale="79" orientation="portrait" horizont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IV1399"/>
  <sheetViews>
    <sheetView zoomScaleNormal="100" workbookViewId="0">
      <selection activeCell="I60" sqref="I60"/>
    </sheetView>
  </sheetViews>
  <sheetFormatPr defaultColWidth="5.26953125" defaultRowHeight="15"/>
  <cols>
    <col min="1" max="1" width="13.26953125" style="237" customWidth="1"/>
    <col min="2" max="2" width="16.26953125" style="238" customWidth="1"/>
    <col min="3" max="3" width="5.7265625" style="237" customWidth="1"/>
    <col min="4" max="4" width="79.26953125" style="241" customWidth="1"/>
    <col min="5" max="5" width="9.26953125" style="261" bestFit="1" customWidth="1"/>
    <col min="6" max="6" width="9.26953125" style="240" customWidth="1"/>
    <col min="7" max="7" width="5.26953125" style="242"/>
    <col min="8" max="8" width="9" style="242" customWidth="1"/>
    <col min="9" max="31" width="9" style="243" customWidth="1"/>
    <col min="32" max="248" width="9" style="242" customWidth="1"/>
    <col min="249" max="249" width="6.7265625" style="242" customWidth="1"/>
    <col min="250" max="250" width="5.7265625" style="242" customWidth="1"/>
    <col min="251" max="251" width="79.26953125" style="242" customWidth="1"/>
    <col min="252" max="252" width="30.54296875" style="242" customWidth="1"/>
    <col min="253" max="253" width="35.26953125" style="242" customWidth="1"/>
    <col min="254" max="254" width="9.26953125" style="242" bestFit="1" customWidth="1"/>
    <col min="255" max="255" width="9.26953125" style="242" customWidth="1"/>
    <col min="256" max="16384" width="5.26953125" style="242"/>
  </cols>
  <sheetData>
    <row r="1" spans="1:256" s="32" customFormat="1" ht="14">
      <c r="B1" s="175" t="s">
        <v>751</v>
      </c>
      <c r="C1" s="176"/>
      <c r="D1" s="174"/>
      <c r="E1" s="174"/>
      <c r="F1" s="51"/>
      <c r="H1" s="242"/>
      <c r="I1" s="243"/>
      <c r="J1" s="243"/>
      <c r="K1" s="243"/>
      <c r="L1" s="243"/>
      <c r="M1" s="243"/>
      <c r="N1" s="243"/>
      <c r="O1" s="243"/>
      <c r="P1" s="243"/>
      <c r="Q1" s="243"/>
      <c r="R1" s="243"/>
      <c r="S1" s="243"/>
      <c r="T1" s="243"/>
      <c r="U1" s="243"/>
      <c r="V1" s="243"/>
      <c r="W1" s="243"/>
      <c r="X1" s="243"/>
      <c r="Y1" s="243"/>
      <c r="Z1" s="243"/>
      <c r="AA1" s="243"/>
      <c r="AB1" s="243"/>
      <c r="AC1" s="243"/>
      <c r="AD1" s="243"/>
      <c r="AE1" s="243"/>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242"/>
      <c r="FV1" s="242"/>
      <c r="FW1" s="242"/>
      <c r="FX1" s="242"/>
      <c r="FY1" s="242"/>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E1" s="242"/>
      <c r="HF1" s="242"/>
      <c r="HG1" s="242"/>
      <c r="HH1" s="242"/>
      <c r="HI1" s="242"/>
      <c r="HJ1" s="242"/>
      <c r="HK1" s="242"/>
      <c r="HL1" s="242"/>
      <c r="HM1" s="242"/>
      <c r="HN1" s="242"/>
      <c r="HO1" s="242"/>
      <c r="HP1" s="242"/>
      <c r="HQ1" s="242"/>
      <c r="HR1" s="242"/>
      <c r="HS1" s="242"/>
      <c r="HT1" s="242"/>
      <c r="HU1" s="242"/>
      <c r="HV1" s="242"/>
      <c r="HW1" s="242"/>
      <c r="HX1" s="242"/>
      <c r="HY1" s="242"/>
      <c r="HZ1" s="242"/>
      <c r="IA1" s="242"/>
      <c r="IB1" s="242"/>
      <c r="IC1" s="242"/>
      <c r="ID1" s="242"/>
      <c r="IE1" s="242"/>
      <c r="IF1" s="242"/>
      <c r="IG1" s="242"/>
      <c r="IH1" s="242"/>
      <c r="II1" s="242"/>
      <c r="IJ1" s="242"/>
      <c r="IK1" s="242"/>
      <c r="IL1" s="242"/>
      <c r="IM1" s="242"/>
      <c r="IN1" s="242"/>
      <c r="IO1" s="242"/>
      <c r="IP1" s="242"/>
      <c r="IQ1" s="242"/>
      <c r="IR1" s="242"/>
      <c r="IS1" s="242"/>
      <c r="IT1" s="242"/>
      <c r="IU1" s="242"/>
      <c r="IV1" s="242"/>
    </row>
    <row r="2" spans="1:256" ht="14">
      <c r="A2" s="32"/>
      <c r="B2" s="177"/>
      <c r="C2" s="178"/>
      <c r="D2" s="51"/>
      <c r="E2" s="51"/>
      <c r="F2" s="51"/>
      <c r="G2" s="32"/>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c r="DM2" s="259"/>
      <c r="DN2" s="259"/>
      <c r="DO2" s="259"/>
      <c r="DP2" s="259"/>
      <c r="DQ2" s="259"/>
      <c r="DR2" s="259"/>
      <c r="DS2" s="259"/>
      <c r="DT2" s="259"/>
      <c r="DU2" s="259"/>
      <c r="DV2" s="259"/>
      <c r="DW2" s="259"/>
      <c r="DX2" s="259"/>
      <c r="DY2" s="259"/>
      <c r="DZ2" s="259"/>
      <c r="EA2" s="259"/>
      <c r="EB2" s="259"/>
      <c r="EC2" s="259"/>
      <c r="ED2" s="259"/>
      <c r="EE2" s="259"/>
      <c r="EF2" s="259"/>
      <c r="EG2" s="259"/>
      <c r="EH2" s="259"/>
      <c r="EI2" s="259"/>
      <c r="EJ2" s="259"/>
      <c r="EK2" s="259"/>
      <c r="EL2" s="259"/>
      <c r="EM2" s="259"/>
      <c r="EN2" s="259"/>
      <c r="EO2" s="259"/>
      <c r="EP2" s="259"/>
      <c r="EQ2" s="259"/>
      <c r="ER2" s="259"/>
      <c r="ES2" s="259"/>
      <c r="ET2" s="259"/>
      <c r="EU2" s="259"/>
      <c r="EV2" s="259"/>
      <c r="EW2" s="259"/>
      <c r="EX2" s="259"/>
      <c r="EY2" s="259"/>
      <c r="EZ2" s="259"/>
      <c r="FA2" s="259"/>
      <c r="FB2" s="259"/>
      <c r="FC2" s="259"/>
      <c r="FD2" s="259"/>
      <c r="FE2" s="259"/>
      <c r="FF2" s="259"/>
      <c r="FG2" s="259"/>
      <c r="FH2" s="259"/>
      <c r="FI2" s="259"/>
      <c r="FJ2" s="259"/>
      <c r="FK2" s="259"/>
      <c r="FL2" s="259"/>
      <c r="FM2" s="259"/>
      <c r="FN2" s="259"/>
      <c r="FO2" s="259"/>
      <c r="FP2" s="259"/>
      <c r="FQ2" s="259"/>
      <c r="FR2" s="259"/>
      <c r="FS2" s="259"/>
      <c r="FT2" s="259"/>
      <c r="FU2" s="259"/>
      <c r="FV2" s="259"/>
      <c r="FW2" s="259"/>
      <c r="FX2" s="259"/>
      <c r="FY2" s="259"/>
      <c r="FZ2" s="259"/>
      <c r="GA2" s="259"/>
      <c r="GB2" s="259"/>
      <c r="GC2" s="259"/>
      <c r="GD2" s="259"/>
      <c r="GE2" s="259"/>
      <c r="GF2" s="259"/>
      <c r="GG2" s="259"/>
      <c r="GH2" s="259"/>
      <c r="GI2" s="259"/>
      <c r="GJ2" s="259"/>
      <c r="GK2" s="259"/>
      <c r="GL2" s="259"/>
      <c r="GM2" s="259"/>
      <c r="GN2" s="259"/>
      <c r="GO2" s="259"/>
      <c r="GP2" s="259"/>
      <c r="GQ2" s="259"/>
      <c r="GR2" s="259"/>
      <c r="GS2" s="259"/>
      <c r="GT2" s="259"/>
      <c r="GU2" s="259"/>
      <c r="GV2" s="259"/>
      <c r="GW2" s="259"/>
      <c r="GX2" s="259"/>
      <c r="GY2" s="259"/>
      <c r="GZ2" s="259"/>
      <c r="HA2" s="259"/>
      <c r="HB2" s="259"/>
      <c r="HC2" s="259"/>
      <c r="HD2" s="259"/>
      <c r="HE2" s="259"/>
      <c r="HF2" s="259"/>
      <c r="HG2" s="259"/>
      <c r="HH2" s="259"/>
      <c r="HI2" s="259"/>
      <c r="HJ2" s="259"/>
      <c r="HK2" s="259"/>
      <c r="HL2" s="259"/>
      <c r="HM2" s="259"/>
      <c r="HN2" s="259"/>
      <c r="HO2" s="259"/>
      <c r="HP2" s="259"/>
      <c r="HQ2" s="259"/>
      <c r="HR2" s="259"/>
      <c r="HS2" s="259"/>
      <c r="HT2" s="259"/>
      <c r="HU2" s="259"/>
      <c r="HV2" s="259"/>
      <c r="HW2" s="259"/>
      <c r="HX2" s="259"/>
      <c r="HY2" s="259"/>
      <c r="HZ2" s="259"/>
      <c r="IA2" s="259"/>
      <c r="IB2" s="259"/>
      <c r="IC2" s="259"/>
      <c r="ID2" s="259"/>
      <c r="IE2" s="259"/>
      <c r="IF2" s="259"/>
      <c r="IG2" s="259"/>
      <c r="IH2" s="259"/>
      <c r="II2" s="259"/>
      <c r="IJ2" s="259"/>
      <c r="IK2" s="259"/>
      <c r="IL2" s="259"/>
      <c r="IM2" s="259"/>
      <c r="IN2" s="259"/>
      <c r="IO2" s="259"/>
      <c r="IP2" s="259"/>
      <c r="IQ2" s="259"/>
      <c r="IR2" s="259"/>
      <c r="IS2" s="259"/>
      <c r="IT2" s="259"/>
      <c r="IU2" s="259"/>
      <c r="IV2" s="259"/>
    </row>
    <row r="3" spans="1:256" ht="14">
      <c r="A3" s="32"/>
      <c r="B3" s="177"/>
      <c r="C3" s="178"/>
      <c r="D3" s="179" t="s">
        <v>371</v>
      </c>
      <c r="E3" s="51"/>
      <c r="F3" s="51"/>
      <c r="G3" s="32"/>
    </row>
    <row r="4" spans="1:256" ht="14">
      <c r="A4" s="32"/>
      <c r="B4" s="177"/>
      <c r="C4" s="178"/>
      <c r="D4" s="180" t="s">
        <v>752</v>
      </c>
      <c r="E4" s="51"/>
      <c r="F4" s="51"/>
      <c r="G4" s="32"/>
    </row>
    <row r="5" spans="1:256" ht="14">
      <c r="A5" s="32"/>
      <c r="B5" s="177"/>
      <c r="C5" s="178"/>
      <c r="D5" s="179" t="s">
        <v>364</v>
      </c>
      <c r="E5" s="51"/>
      <c r="F5" s="51"/>
      <c r="G5" s="32"/>
    </row>
    <row r="6" spans="1:256" ht="14">
      <c r="A6" s="32"/>
      <c r="B6" s="177"/>
      <c r="C6" s="178"/>
      <c r="D6" s="180" t="s">
        <v>753</v>
      </c>
      <c r="E6" s="51"/>
      <c r="F6" s="51"/>
      <c r="G6" s="32"/>
    </row>
    <row r="7" spans="1:256" ht="14">
      <c r="A7" s="32"/>
      <c r="B7" s="177"/>
      <c r="C7" s="178"/>
      <c r="D7" s="179" t="s">
        <v>378</v>
      </c>
      <c r="E7" s="51"/>
      <c r="F7" s="51"/>
      <c r="G7" s="32"/>
    </row>
    <row r="8" spans="1:256" ht="14">
      <c r="A8" s="32"/>
      <c r="B8" s="177"/>
      <c r="C8" s="178"/>
      <c r="D8" s="181"/>
      <c r="E8" s="51"/>
      <c r="F8" s="51"/>
      <c r="G8" s="32"/>
    </row>
    <row r="9" spans="1:256" ht="14">
      <c r="A9" s="32"/>
      <c r="B9" s="177"/>
      <c r="C9" s="178"/>
      <c r="D9" s="210" t="s">
        <v>754</v>
      </c>
      <c r="E9" s="51"/>
      <c r="F9" s="51"/>
      <c r="G9" s="32"/>
    </row>
    <row r="10" spans="1:256" s="32" customFormat="1" ht="14">
      <c r="B10" s="177"/>
      <c r="C10" s="178"/>
      <c r="D10" s="174"/>
      <c r="E10" s="51"/>
      <c r="F10" s="51"/>
      <c r="H10" s="242"/>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42"/>
      <c r="CO10" s="242"/>
      <c r="CP10" s="242"/>
      <c r="CQ10" s="242"/>
      <c r="CR10" s="242"/>
      <c r="CS10" s="242"/>
      <c r="CT10" s="242"/>
      <c r="CU10" s="242"/>
      <c r="CV10" s="242"/>
      <c r="CW10" s="242"/>
      <c r="CX10" s="242"/>
      <c r="CY10" s="242"/>
      <c r="CZ10" s="242"/>
      <c r="DA10" s="242"/>
      <c r="DB10" s="242"/>
      <c r="DC10" s="242"/>
      <c r="DD10" s="242"/>
      <c r="DE10" s="242"/>
      <c r="DF10" s="242"/>
      <c r="DG10" s="242"/>
      <c r="DH10" s="242"/>
      <c r="DI10" s="242"/>
      <c r="DJ10" s="242"/>
      <c r="DK10" s="242"/>
      <c r="DL10" s="242"/>
      <c r="DM10" s="242"/>
      <c r="DN10" s="242"/>
      <c r="DO10" s="242"/>
      <c r="DP10" s="242"/>
      <c r="DQ10" s="242"/>
      <c r="DR10" s="242"/>
      <c r="DS10" s="242"/>
      <c r="DT10" s="242"/>
      <c r="DU10" s="242"/>
      <c r="DV10" s="242"/>
      <c r="DW10" s="242"/>
      <c r="DX10" s="242"/>
      <c r="DY10" s="242"/>
      <c r="DZ10" s="242"/>
      <c r="EA10" s="242"/>
      <c r="EB10" s="242"/>
      <c r="EC10" s="242"/>
      <c r="ED10" s="242"/>
      <c r="EE10" s="242"/>
      <c r="EF10" s="242"/>
      <c r="EG10" s="242"/>
      <c r="EH10" s="242"/>
      <c r="EI10" s="242"/>
      <c r="EJ10" s="242"/>
      <c r="EK10" s="242"/>
      <c r="EL10" s="242"/>
      <c r="EM10" s="242"/>
      <c r="EN10" s="242"/>
      <c r="EO10" s="242"/>
      <c r="EP10" s="242"/>
      <c r="EQ10" s="242"/>
      <c r="ER10" s="242"/>
      <c r="ES10" s="242"/>
      <c r="ET10" s="242"/>
      <c r="EU10" s="242"/>
      <c r="EV10" s="242"/>
      <c r="EW10" s="242"/>
      <c r="EX10" s="242"/>
      <c r="EY10" s="242"/>
      <c r="EZ10" s="242"/>
      <c r="FA10" s="242"/>
      <c r="FB10" s="242"/>
      <c r="FC10" s="242"/>
      <c r="FD10" s="242"/>
      <c r="FE10" s="242"/>
      <c r="FF10" s="242"/>
      <c r="FG10" s="242"/>
      <c r="FH10" s="242"/>
      <c r="FI10" s="242"/>
      <c r="FJ10" s="242"/>
      <c r="FK10" s="242"/>
      <c r="FL10" s="242"/>
      <c r="FM10" s="242"/>
      <c r="FN10" s="242"/>
      <c r="FO10" s="242"/>
      <c r="FP10" s="242"/>
      <c r="FQ10" s="242"/>
      <c r="FR10" s="242"/>
      <c r="FS10" s="242"/>
      <c r="FT10" s="242"/>
      <c r="FU10" s="242"/>
      <c r="FV10" s="242"/>
      <c r="FW10" s="242"/>
      <c r="FX10" s="242"/>
      <c r="FY10" s="242"/>
      <c r="FZ10" s="242"/>
      <c r="GA10" s="242"/>
      <c r="GB10" s="242"/>
      <c r="GC10" s="242"/>
      <c r="GD10" s="242"/>
      <c r="GE10" s="242"/>
      <c r="GF10" s="242"/>
      <c r="GG10" s="242"/>
      <c r="GH10" s="242"/>
      <c r="GI10" s="242"/>
      <c r="GJ10" s="242"/>
      <c r="GK10" s="242"/>
      <c r="GL10" s="242"/>
      <c r="GM10" s="242"/>
      <c r="GN10" s="242"/>
      <c r="GO10" s="242"/>
      <c r="GP10" s="242"/>
      <c r="GQ10" s="242"/>
      <c r="GR10" s="242"/>
      <c r="GS10" s="242"/>
      <c r="GT10" s="242"/>
      <c r="GU10" s="242"/>
      <c r="GV10" s="242"/>
      <c r="GW10" s="242"/>
      <c r="GX10" s="242"/>
      <c r="GY10" s="242"/>
      <c r="GZ10" s="242"/>
      <c r="HA10" s="242"/>
      <c r="HB10" s="242"/>
      <c r="HC10" s="242"/>
      <c r="HD10" s="242"/>
      <c r="HE10" s="242"/>
      <c r="HF10" s="242"/>
      <c r="HG10" s="242"/>
      <c r="HH10" s="242"/>
      <c r="HI10" s="242"/>
      <c r="HJ10" s="242"/>
      <c r="HK10" s="242"/>
      <c r="HL10" s="242"/>
      <c r="HM10" s="242"/>
      <c r="HN10" s="242"/>
      <c r="HO10" s="242"/>
      <c r="HP10" s="242"/>
      <c r="HQ10" s="242"/>
      <c r="HR10" s="242"/>
      <c r="HS10" s="242"/>
      <c r="HT10" s="242"/>
      <c r="HU10" s="242"/>
      <c r="HV10" s="242"/>
      <c r="HW10" s="242"/>
      <c r="HX10" s="242"/>
      <c r="HY10" s="242"/>
      <c r="HZ10" s="242"/>
      <c r="IA10" s="242"/>
      <c r="IB10" s="242"/>
      <c r="IC10" s="242"/>
      <c r="ID10" s="242"/>
      <c r="IE10" s="242"/>
      <c r="IF10" s="242"/>
      <c r="IG10" s="242"/>
      <c r="IH10" s="242"/>
      <c r="II10" s="242"/>
      <c r="IJ10" s="242"/>
      <c r="IK10" s="242"/>
      <c r="IL10" s="242"/>
      <c r="IM10" s="242"/>
      <c r="IN10" s="242"/>
      <c r="IO10" s="242"/>
      <c r="IP10" s="242"/>
      <c r="IQ10" s="242"/>
      <c r="IR10" s="242"/>
      <c r="IS10" s="242"/>
      <c r="IT10" s="242"/>
      <c r="IU10" s="242"/>
      <c r="IV10" s="242"/>
    </row>
    <row r="11" spans="1:256" customFormat="1">
      <c r="A11" s="282"/>
      <c r="B11" s="283"/>
      <c r="C11" s="284"/>
      <c r="D11" s="285"/>
      <c r="E11" s="286"/>
      <c r="G11" s="287" t="s">
        <v>122</v>
      </c>
      <c r="H11" s="287" t="s">
        <v>195</v>
      </c>
      <c r="I11" s="287" t="s">
        <v>9</v>
      </c>
      <c r="J11" s="287" t="s">
        <v>10</v>
      </c>
      <c r="K11" s="287" t="s">
        <v>11</v>
      </c>
      <c r="L11" s="287" t="s">
        <v>612</v>
      </c>
    </row>
    <row r="12" spans="1:256" customFormat="1" ht="25">
      <c r="A12" s="288" t="s">
        <v>755</v>
      </c>
      <c r="B12" s="283"/>
      <c r="C12" s="289"/>
      <c r="D12" s="290"/>
      <c r="E12" s="291"/>
      <c r="G12" s="292"/>
      <c r="H12" s="292"/>
      <c r="I12" s="292"/>
      <c r="J12" s="292"/>
      <c r="K12" s="292"/>
      <c r="L12" s="292"/>
    </row>
    <row r="13" spans="1:256" customFormat="1" ht="20.25" customHeight="1">
      <c r="A13" s="293"/>
      <c r="B13" s="293"/>
      <c r="C13" s="293">
        <v>1</v>
      </c>
      <c r="D13" s="288" t="s">
        <v>756</v>
      </c>
      <c r="E13" s="294"/>
      <c r="G13" s="295" t="s">
        <v>757</v>
      </c>
      <c r="H13" s="292"/>
      <c r="I13" s="295" t="s">
        <v>757</v>
      </c>
      <c r="J13" s="292"/>
      <c r="K13" s="292"/>
      <c r="L13" s="295" t="s">
        <v>757</v>
      </c>
    </row>
    <row r="14" spans="1:256" customFormat="1" ht="20.25" customHeight="1">
      <c r="A14" s="293"/>
      <c r="B14" s="293"/>
      <c r="C14" s="293">
        <v>2</v>
      </c>
      <c r="D14" s="288" t="s">
        <v>758</v>
      </c>
      <c r="E14" s="294"/>
      <c r="G14" s="295" t="s">
        <v>757</v>
      </c>
      <c r="H14" s="292"/>
      <c r="I14" s="292"/>
      <c r="J14" s="292"/>
      <c r="K14" s="295" t="s">
        <v>757</v>
      </c>
      <c r="L14" s="295" t="s">
        <v>757</v>
      </c>
    </row>
    <row r="15" spans="1:256" customFormat="1" ht="20.25" customHeight="1">
      <c r="A15" s="293"/>
      <c r="B15" s="293"/>
      <c r="C15" s="293">
        <v>3</v>
      </c>
      <c r="D15" s="288" t="s">
        <v>759</v>
      </c>
      <c r="E15" s="294"/>
      <c r="G15" s="295" t="s">
        <v>757</v>
      </c>
      <c r="H15" s="292"/>
      <c r="I15" s="295" t="s">
        <v>757</v>
      </c>
      <c r="J15" s="292"/>
      <c r="K15" s="292"/>
      <c r="L15" s="295" t="s">
        <v>757</v>
      </c>
    </row>
    <row r="16" spans="1:256" customFormat="1" ht="20.25" customHeight="1">
      <c r="A16" s="293"/>
      <c r="B16" s="293"/>
      <c r="C16" s="293">
        <v>4</v>
      </c>
      <c r="D16" s="288" t="s">
        <v>760</v>
      </c>
      <c r="E16" s="296"/>
      <c r="G16" s="295" t="s">
        <v>757</v>
      </c>
      <c r="H16" s="292"/>
      <c r="I16" s="292"/>
      <c r="J16" s="295" t="s">
        <v>757</v>
      </c>
      <c r="K16" s="292"/>
      <c r="L16" s="295" t="s">
        <v>757</v>
      </c>
    </row>
    <row r="17" spans="1:12" customFormat="1" ht="18.5">
      <c r="A17" s="293"/>
      <c r="B17" s="293"/>
      <c r="C17" s="293">
        <v>5</v>
      </c>
      <c r="D17" s="288" t="s">
        <v>761</v>
      </c>
      <c r="E17" s="294"/>
      <c r="G17" s="295" t="s">
        <v>757</v>
      </c>
      <c r="H17" s="295" t="s">
        <v>757</v>
      </c>
      <c r="I17" s="292"/>
      <c r="J17" s="292"/>
      <c r="K17" s="292"/>
      <c r="L17" s="295" t="s">
        <v>757</v>
      </c>
    </row>
    <row r="18" spans="1:12" ht="16.5" customHeight="1">
      <c r="A18" s="32"/>
      <c r="B18" s="177"/>
      <c r="C18" s="178"/>
      <c r="D18" s="51"/>
      <c r="E18" s="51"/>
      <c r="F18" s="51"/>
      <c r="G18" s="32"/>
    </row>
    <row r="19" spans="1:12" ht="14">
      <c r="A19" s="32"/>
      <c r="B19" s="177"/>
      <c r="C19" s="178"/>
      <c r="D19" s="51"/>
      <c r="E19" s="51"/>
      <c r="F19" s="51"/>
      <c r="G19" s="32"/>
    </row>
    <row r="20" spans="1:12" ht="28">
      <c r="A20" s="32"/>
      <c r="B20" s="182" t="s">
        <v>365</v>
      </c>
      <c r="C20" s="183"/>
      <c r="D20" s="184" t="s">
        <v>372</v>
      </c>
      <c r="E20" s="184" t="s">
        <v>366</v>
      </c>
      <c r="F20" s="185"/>
      <c r="G20" s="32"/>
    </row>
    <row r="21" spans="1:12" ht="51" customHeight="1" thickBot="1">
      <c r="A21" s="32"/>
      <c r="B21" s="175" t="s">
        <v>367</v>
      </c>
      <c r="C21" s="176"/>
      <c r="D21" s="225" t="s">
        <v>373</v>
      </c>
      <c r="E21" s="174"/>
      <c r="F21" s="51"/>
      <c r="G21" s="32"/>
    </row>
    <row r="22" spans="1:12" ht="14">
      <c r="A22" s="32"/>
      <c r="B22" s="175"/>
      <c r="C22" s="176" t="s">
        <v>122</v>
      </c>
      <c r="D22" s="174" t="s">
        <v>368</v>
      </c>
      <c r="E22" s="174" t="s">
        <v>369</v>
      </c>
      <c r="F22" s="51"/>
      <c r="G22" s="32"/>
    </row>
    <row r="23" spans="1:12" ht="14">
      <c r="A23" s="32"/>
      <c r="B23" s="175"/>
      <c r="C23" s="176" t="s">
        <v>195</v>
      </c>
      <c r="D23" s="174" t="s">
        <v>368</v>
      </c>
      <c r="E23" s="174" t="s">
        <v>369</v>
      </c>
      <c r="F23" s="51"/>
      <c r="G23" s="32"/>
    </row>
    <row r="24" spans="1:12" ht="14">
      <c r="A24" s="32"/>
      <c r="B24" s="175"/>
      <c r="C24" s="176" t="s">
        <v>9</v>
      </c>
      <c r="D24" s="174" t="s">
        <v>368</v>
      </c>
      <c r="E24" s="174" t="s">
        <v>369</v>
      </c>
      <c r="F24" s="51"/>
      <c r="G24" s="32"/>
      <c r="H24" s="238"/>
    </row>
    <row r="25" spans="1:12" ht="14">
      <c r="A25" s="32"/>
      <c r="B25" s="175"/>
      <c r="C25" s="176" t="s">
        <v>10</v>
      </c>
      <c r="D25" s="174" t="s">
        <v>368</v>
      </c>
      <c r="E25" s="174" t="s">
        <v>369</v>
      </c>
      <c r="F25" s="51"/>
      <c r="G25" s="32"/>
      <c r="H25" s="238"/>
    </row>
    <row r="26" spans="1:12" ht="14">
      <c r="A26" s="32"/>
      <c r="B26" s="175"/>
      <c r="C26" s="176" t="s">
        <v>11</v>
      </c>
      <c r="D26" s="174" t="s">
        <v>368</v>
      </c>
      <c r="E26" s="174" t="s">
        <v>369</v>
      </c>
      <c r="F26" s="51"/>
      <c r="G26" s="32"/>
      <c r="H26" s="238"/>
    </row>
    <row r="27" spans="1:12" ht="14">
      <c r="A27" s="32"/>
      <c r="B27" s="177"/>
      <c r="C27" s="178"/>
      <c r="D27" s="51"/>
      <c r="E27" s="51"/>
      <c r="F27" s="51"/>
      <c r="G27" s="32"/>
      <c r="H27" s="238"/>
    </row>
    <row r="28" spans="1:12" ht="42">
      <c r="A28" s="32"/>
      <c r="B28" s="175" t="s">
        <v>370</v>
      </c>
      <c r="C28" s="176"/>
      <c r="D28" s="227" t="s">
        <v>374</v>
      </c>
      <c r="E28" s="226"/>
      <c r="F28" s="51"/>
      <c r="G28" s="32"/>
      <c r="H28" s="238"/>
    </row>
    <row r="29" spans="1:12" ht="30" customHeight="1">
      <c r="A29" s="32"/>
      <c r="B29" s="175"/>
      <c r="C29" s="176" t="s">
        <v>122</v>
      </c>
      <c r="D29" s="77" t="s">
        <v>762</v>
      </c>
      <c r="E29" s="174" t="s">
        <v>763</v>
      </c>
      <c r="F29" s="51"/>
      <c r="G29" s="32"/>
      <c r="H29" s="238"/>
    </row>
    <row r="30" spans="1:12" ht="28">
      <c r="A30" s="32"/>
      <c r="B30" s="175"/>
      <c r="C30" s="176" t="s">
        <v>195</v>
      </c>
      <c r="D30" s="77" t="s">
        <v>762</v>
      </c>
      <c r="E30" s="174" t="s">
        <v>763</v>
      </c>
      <c r="F30" s="51"/>
      <c r="G30" s="32"/>
      <c r="H30" s="238"/>
    </row>
    <row r="31" spans="1:12" ht="28">
      <c r="A31" s="32"/>
      <c r="B31" s="175"/>
      <c r="C31" s="176" t="s">
        <v>9</v>
      </c>
      <c r="D31" s="77" t="s">
        <v>762</v>
      </c>
      <c r="E31" s="174" t="s">
        <v>763</v>
      </c>
      <c r="F31" s="51"/>
      <c r="G31" s="32"/>
      <c r="H31" s="238"/>
    </row>
    <row r="32" spans="1:12" ht="28">
      <c r="A32" s="32"/>
      <c r="B32" s="175"/>
      <c r="C32" s="176" t="s">
        <v>10</v>
      </c>
      <c r="D32" s="77" t="s">
        <v>762</v>
      </c>
      <c r="E32" s="174" t="s">
        <v>763</v>
      </c>
      <c r="F32" s="51"/>
      <c r="G32" s="32"/>
      <c r="H32" s="238"/>
    </row>
    <row r="33" spans="1:256" ht="28">
      <c r="A33" s="32"/>
      <c r="B33" s="175"/>
      <c r="C33" s="176" t="s">
        <v>11</v>
      </c>
      <c r="D33" s="77" t="s">
        <v>762</v>
      </c>
      <c r="E33" s="174" t="s">
        <v>763</v>
      </c>
      <c r="F33" s="51"/>
      <c r="G33" s="32"/>
      <c r="H33" s="238"/>
    </row>
    <row r="34" spans="1:256" ht="14">
      <c r="A34" s="32"/>
      <c r="B34" s="177"/>
      <c r="C34" s="178"/>
      <c r="D34" s="50"/>
      <c r="E34" s="51"/>
      <c r="F34" s="51"/>
      <c r="G34" s="32"/>
      <c r="H34" s="238"/>
    </row>
    <row r="35" spans="1:256" ht="42">
      <c r="A35" s="32"/>
      <c r="B35" s="260" t="s">
        <v>494</v>
      </c>
      <c r="C35" s="176"/>
      <c r="D35" s="227" t="s">
        <v>495</v>
      </c>
      <c r="E35" s="228"/>
      <c r="F35" s="51"/>
      <c r="G35" s="32"/>
      <c r="H35" s="238"/>
    </row>
    <row r="36" spans="1:256" ht="14">
      <c r="A36" s="32"/>
      <c r="B36" s="175"/>
      <c r="C36" s="176" t="s">
        <v>122</v>
      </c>
      <c r="D36" s="235" t="s">
        <v>764</v>
      </c>
      <c r="E36" s="229" t="s">
        <v>763</v>
      </c>
      <c r="F36" s="51"/>
      <c r="G36" s="32"/>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E36" s="248"/>
      <c r="DF36" s="248"/>
      <c r="DG36" s="248"/>
      <c r="DH36" s="248"/>
      <c r="DI36" s="248"/>
      <c r="DJ36" s="248"/>
      <c r="DK36" s="248"/>
      <c r="DL36" s="248"/>
      <c r="DM36" s="248"/>
      <c r="DN36" s="248"/>
      <c r="DO36" s="248"/>
      <c r="DP36" s="248"/>
      <c r="DQ36" s="248"/>
      <c r="DR36" s="248"/>
      <c r="DS36" s="248"/>
      <c r="DT36" s="248"/>
      <c r="DU36" s="248"/>
      <c r="DV36" s="248"/>
      <c r="DW36" s="248"/>
      <c r="DX36" s="248"/>
      <c r="DY36" s="248"/>
      <c r="DZ36" s="248"/>
      <c r="EA36" s="248"/>
      <c r="EB36" s="248"/>
      <c r="EC36" s="248"/>
      <c r="ED36" s="248"/>
      <c r="EE36" s="248"/>
      <c r="EF36" s="248"/>
      <c r="EG36" s="248"/>
      <c r="EH36" s="248"/>
      <c r="EI36" s="248"/>
      <c r="EJ36" s="248"/>
      <c r="EK36" s="248"/>
      <c r="EL36" s="248"/>
      <c r="EM36" s="248"/>
      <c r="EN36" s="248"/>
      <c r="EO36" s="248"/>
      <c r="EP36" s="248"/>
      <c r="EQ36" s="248"/>
      <c r="ER36" s="248"/>
      <c r="ES36" s="248"/>
      <c r="ET36" s="248"/>
      <c r="EU36" s="248"/>
      <c r="EV36" s="248"/>
      <c r="EW36" s="248"/>
      <c r="EX36" s="248"/>
      <c r="EY36" s="248"/>
      <c r="EZ36" s="248"/>
      <c r="FA36" s="248"/>
      <c r="FB36" s="248"/>
      <c r="FC36" s="248"/>
      <c r="FD36" s="248"/>
      <c r="FE36" s="248"/>
      <c r="FF36" s="248"/>
      <c r="FG36" s="248"/>
      <c r="FH36" s="248"/>
      <c r="FI36" s="248"/>
      <c r="FJ36" s="248"/>
      <c r="FK36" s="248"/>
      <c r="FL36" s="248"/>
      <c r="FM36" s="248"/>
      <c r="FN36" s="248"/>
      <c r="FO36" s="248"/>
      <c r="FP36" s="248"/>
      <c r="FQ36" s="248"/>
      <c r="FR36" s="248"/>
      <c r="FS36" s="248"/>
      <c r="FT36" s="248"/>
      <c r="FU36" s="248"/>
      <c r="FV36" s="248"/>
      <c r="FW36" s="248"/>
      <c r="FX36" s="248"/>
      <c r="FY36" s="248"/>
      <c r="FZ36" s="248"/>
      <c r="GA36" s="248"/>
      <c r="GB36" s="248"/>
      <c r="GC36" s="248"/>
      <c r="GD36" s="248"/>
      <c r="GE36" s="248"/>
      <c r="GF36" s="248"/>
      <c r="GG36" s="248"/>
      <c r="GH36" s="248"/>
      <c r="GI36" s="248"/>
      <c r="GJ36" s="248"/>
      <c r="GK36" s="248"/>
      <c r="GL36" s="248"/>
      <c r="GM36" s="248"/>
      <c r="GN36" s="248"/>
      <c r="GO36" s="248"/>
      <c r="GP36" s="248"/>
      <c r="GQ36" s="248"/>
      <c r="GR36" s="248"/>
      <c r="GS36" s="248"/>
      <c r="GT36" s="248"/>
      <c r="GU36" s="248"/>
      <c r="GV36" s="248"/>
      <c r="GW36" s="248"/>
      <c r="GX36" s="248"/>
      <c r="GY36" s="248"/>
      <c r="GZ36" s="248"/>
      <c r="HA36" s="248"/>
      <c r="HB36" s="248"/>
      <c r="HC36" s="248"/>
      <c r="HD36" s="248"/>
      <c r="HE36" s="248"/>
      <c r="HF36" s="248"/>
      <c r="HG36" s="248"/>
      <c r="HH36" s="248"/>
      <c r="HI36" s="248"/>
      <c r="HJ36" s="248"/>
      <c r="HK36" s="248"/>
      <c r="HL36" s="248"/>
      <c r="HM36" s="248"/>
      <c r="HN36" s="248"/>
      <c r="HO36" s="248"/>
      <c r="HP36" s="248"/>
      <c r="HQ36" s="248"/>
      <c r="HR36" s="248"/>
      <c r="HS36" s="248"/>
      <c r="HT36" s="248"/>
      <c r="HU36" s="248"/>
      <c r="HV36" s="248"/>
      <c r="HW36" s="248"/>
      <c r="HX36" s="248"/>
      <c r="HY36" s="248"/>
      <c r="HZ36" s="248"/>
      <c r="IA36" s="248"/>
      <c r="IB36" s="248"/>
      <c r="IC36" s="248"/>
      <c r="ID36" s="248"/>
      <c r="IE36" s="248"/>
      <c r="IF36" s="248"/>
      <c r="IG36" s="248"/>
      <c r="IH36" s="248"/>
      <c r="II36" s="248"/>
      <c r="IJ36" s="248"/>
      <c r="IK36" s="248"/>
      <c r="IL36" s="248"/>
      <c r="IM36" s="248"/>
      <c r="IN36" s="248"/>
      <c r="IO36" s="248"/>
      <c r="IP36" s="248"/>
      <c r="IQ36" s="248"/>
      <c r="IR36" s="248"/>
      <c r="IS36" s="248"/>
      <c r="IT36" s="248"/>
      <c r="IU36" s="248"/>
      <c r="IV36" s="248"/>
    </row>
    <row r="37" spans="1:256" ht="14">
      <c r="A37" s="32"/>
      <c r="B37" s="175"/>
      <c r="C37" s="176" t="s">
        <v>195</v>
      </c>
      <c r="D37" s="235" t="s">
        <v>764</v>
      </c>
      <c r="E37" s="229" t="s">
        <v>763</v>
      </c>
      <c r="F37" s="51"/>
      <c r="G37" s="32"/>
    </row>
    <row r="38" spans="1:256" ht="14">
      <c r="A38" s="32"/>
      <c r="B38" s="175"/>
      <c r="C38" s="176" t="s">
        <v>9</v>
      </c>
      <c r="D38" s="235" t="s">
        <v>764</v>
      </c>
      <c r="E38" s="229" t="s">
        <v>763</v>
      </c>
      <c r="F38" s="51"/>
      <c r="G38" s="32"/>
    </row>
    <row r="39" spans="1:256" ht="14">
      <c r="A39" s="32"/>
      <c r="B39" s="175"/>
      <c r="C39" s="176" t="s">
        <v>10</v>
      </c>
      <c r="D39" s="235" t="s">
        <v>764</v>
      </c>
      <c r="E39" s="229" t="s">
        <v>763</v>
      </c>
      <c r="F39" s="51"/>
      <c r="G39" s="32"/>
    </row>
    <row r="40" spans="1:256" ht="14">
      <c r="A40" s="32"/>
      <c r="B40" s="175"/>
      <c r="C40" s="176" t="s">
        <v>11</v>
      </c>
      <c r="D40" s="235" t="s">
        <v>764</v>
      </c>
      <c r="E40" s="229" t="s">
        <v>763</v>
      </c>
      <c r="F40" s="51"/>
      <c r="G40" s="32"/>
    </row>
    <row r="42" spans="1:256" ht="25">
      <c r="A42" s="236" t="s">
        <v>755</v>
      </c>
      <c r="B42" s="382" t="s">
        <v>755</v>
      </c>
      <c r="D42" s="238"/>
      <c r="E42" s="239"/>
    </row>
    <row r="43" spans="1:256">
      <c r="A43" s="479">
        <v>1</v>
      </c>
      <c r="B43" s="480"/>
      <c r="C43" s="479"/>
      <c r="D43" s="480" t="s">
        <v>756</v>
      </c>
      <c r="E43" s="481"/>
      <c r="F43" s="482"/>
    </row>
    <row r="44" spans="1:256" ht="25">
      <c r="A44" s="479">
        <v>1.1000000000000001</v>
      </c>
      <c r="B44" s="480"/>
      <c r="C44" s="479"/>
      <c r="D44" s="480" t="s">
        <v>765</v>
      </c>
      <c r="E44" s="481"/>
      <c r="F44" s="483"/>
    </row>
    <row r="45" spans="1:256" ht="112.5">
      <c r="A45" s="484" t="s">
        <v>61</v>
      </c>
      <c r="B45" s="485" t="s">
        <v>76</v>
      </c>
      <c r="C45" s="484"/>
      <c r="D45" s="485" t="s">
        <v>766</v>
      </c>
      <c r="E45" s="486"/>
      <c r="F45" s="487"/>
    </row>
    <row r="46" spans="1:256">
      <c r="A46" s="484"/>
      <c r="B46" s="485"/>
      <c r="C46" s="484" t="s">
        <v>443</v>
      </c>
      <c r="D46" s="427"/>
      <c r="E46" s="486"/>
      <c r="F46" s="487"/>
    </row>
    <row r="47" spans="1:256" ht="37.5">
      <c r="A47" s="484"/>
      <c r="B47" s="485"/>
      <c r="C47" s="485" t="s">
        <v>122</v>
      </c>
      <c r="D47" s="427" t="s">
        <v>1623</v>
      </c>
      <c r="E47" s="486" t="s">
        <v>763</v>
      </c>
      <c r="F47" s="487"/>
    </row>
    <row r="48" spans="1:256">
      <c r="A48" s="484"/>
      <c r="B48" s="485"/>
      <c r="C48" s="485" t="s">
        <v>195</v>
      </c>
      <c r="D48" s="427" t="s">
        <v>1394</v>
      </c>
      <c r="E48" s="486"/>
      <c r="F48" s="487"/>
    </row>
    <row r="49" spans="1:6" ht="125">
      <c r="A49" s="484"/>
      <c r="B49" s="485"/>
      <c r="C49" s="485" t="s">
        <v>9</v>
      </c>
      <c r="D49" s="427" t="s">
        <v>1624</v>
      </c>
      <c r="E49" s="486" t="s">
        <v>763</v>
      </c>
      <c r="F49" s="487"/>
    </row>
    <row r="50" spans="1:6">
      <c r="A50" s="484"/>
      <c r="B50" s="485"/>
      <c r="C50" s="485" t="s">
        <v>10</v>
      </c>
      <c r="D50" s="427"/>
      <c r="E50" s="486"/>
      <c r="F50" s="487"/>
    </row>
    <row r="51" spans="1:6" ht="37.5">
      <c r="A51" s="484"/>
      <c r="B51" s="485"/>
      <c r="C51" s="485" t="s">
        <v>11</v>
      </c>
      <c r="D51" s="488" t="s">
        <v>1625</v>
      </c>
      <c r="E51" s="489" t="s">
        <v>763</v>
      </c>
      <c r="F51" s="487"/>
    </row>
    <row r="52" spans="1:6">
      <c r="A52" s="490"/>
      <c r="B52" s="491"/>
      <c r="C52" s="490"/>
      <c r="D52" s="492"/>
      <c r="E52" s="493"/>
      <c r="F52" s="494"/>
    </row>
    <row r="53" spans="1:6" ht="112.5">
      <c r="A53" s="484" t="s">
        <v>446</v>
      </c>
      <c r="B53" s="485" t="s">
        <v>77</v>
      </c>
      <c r="C53" s="484"/>
      <c r="D53" s="485" t="s">
        <v>768</v>
      </c>
      <c r="E53" s="486"/>
      <c r="F53" s="487"/>
    </row>
    <row r="54" spans="1:6">
      <c r="A54" s="484"/>
      <c r="B54" s="485"/>
      <c r="C54" s="484" t="s">
        <v>443</v>
      </c>
      <c r="D54" s="427"/>
      <c r="E54" s="486"/>
      <c r="F54" s="487"/>
    </row>
    <row r="55" spans="1:6" ht="25">
      <c r="A55" s="484"/>
      <c r="B55" s="485"/>
      <c r="C55" s="484" t="s">
        <v>122</v>
      </c>
      <c r="D55" s="427" t="s">
        <v>1626</v>
      </c>
      <c r="E55" s="486" t="s">
        <v>763</v>
      </c>
      <c r="F55" s="487"/>
    </row>
    <row r="56" spans="1:6">
      <c r="A56" s="484"/>
      <c r="B56" s="485"/>
      <c r="C56" s="484" t="s">
        <v>195</v>
      </c>
      <c r="D56" s="427" t="s">
        <v>767</v>
      </c>
      <c r="E56" s="486"/>
      <c r="F56" s="487"/>
    </row>
    <row r="57" spans="1:6" ht="62.5">
      <c r="A57" s="484"/>
      <c r="B57" s="485"/>
      <c r="C57" s="484" t="s">
        <v>9</v>
      </c>
      <c r="D57" s="427" t="s">
        <v>1627</v>
      </c>
      <c r="E57" s="486" t="s">
        <v>763</v>
      </c>
      <c r="F57" s="487"/>
    </row>
    <row r="58" spans="1:6">
      <c r="A58" s="484"/>
      <c r="B58" s="485"/>
      <c r="C58" s="484" t="s">
        <v>10</v>
      </c>
      <c r="D58" s="427"/>
      <c r="E58" s="486"/>
      <c r="F58" s="487"/>
    </row>
    <row r="59" spans="1:6" ht="175">
      <c r="A59" s="495"/>
      <c r="B59" s="496"/>
      <c r="C59" s="495" t="s">
        <v>11</v>
      </c>
      <c r="D59" s="497" t="s">
        <v>1628</v>
      </c>
      <c r="E59" s="498" t="s">
        <v>1036</v>
      </c>
      <c r="F59" s="499" t="s">
        <v>1629</v>
      </c>
    </row>
    <row r="60" spans="1:6">
      <c r="A60" s="490"/>
      <c r="B60" s="491"/>
      <c r="C60" s="490"/>
      <c r="D60" s="492"/>
      <c r="E60" s="493"/>
      <c r="F60" s="494"/>
    </row>
    <row r="61" spans="1:6" ht="100">
      <c r="A61" s="484" t="s">
        <v>769</v>
      </c>
      <c r="B61" s="485" t="s">
        <v>61</v>
      </c>
      <c r="C61" s="484"/>
      <c r="D61" s="485" t="s">
        <v>770</v>
      </c>
      <c r="E61" s="486"/>
      <c r="F61" s="487"/>
    </row>
    <row r="62" spans="1:6">
      <c r="A62" s="484"/>
      <c r="B62" s="485"/>
      <c r="C62" s="484" t="s">
        <v>443</v>
      </c>
      <c r="D62" s="427"/>
      <c r="E62" s="486"/>
      <c r="F62" s="487"/>
    </row>
    <row r="63" spans="1:6" ht="37.5">
      <c r="A63" s="484"/>
      <c r="B63" s="485"/>
      <c r="C63" s="484" t="s">
        <v>122</v>
      </c>
      <c r="D63" s="427" t="s">
        <v>1630</v>
      </c>
      <c r="E63" s="486" t="s">
        <v>763</v>
      </c>
      <c r="F63" s="487"/>
    </row>
    <row r="64" spans="1:6">
      <c r="A64" s="484"/>
      <c r="B64" s="485"/>
      <c r="C64" s="484" t="s">
        <v>195</v>
      </c>
      <c r="D64" s="427" t="s">
        <v>767</v>
      </c>
      <c r="E64" s="486"/>
      <c r="F64" s="487"/>
    </row>
    <row r="65" spans="1:6" ht="50">
      <c r="A65" s="484"/>
      <c r="B65" s="485"/>
      <c r="C65" s="484" t="s">
        <v>9</v>
      </c>
      <c r="D65" s="500" t="s">
        <v>1631</v>
      </c>
      <c r="E65" s="486" t="s">
        <v>763</v>
      </c>
      <c r="F65" s="487"/>
    </row>
    <row r="66" spans="1:6">
      <c r="A66" s="484"/>
      <c r="B66" s="485"/>
      <c r="C66" s="484" t="s">
        <v>10</v>
      </c>
      <c r="D66" s="427"/>
      <c r="E66" s="486"/>
      <c r="F66" s="487"/>
    </row>
    <row r="67" spans="1:6" ht="25">
      <c r="A67" s="484"/>
      <c r="B67" s="485"/>
      <c r="C67" s="484" t="s">
        <v>11</v>
      </c>
      <c r="D67" s="488" t="s">
        <v>1632</v>
      </c>
      <c r="E67" s="489" t="s">
        <v>763</v>
      </c>
      <c r="F67" s="487"/>
    </row>
    <row r="68" spans="1:6">
      <c r="A68" s="490"/>
      <c r="B68" s="491"/>
      <c r="C68" s="490"/>
      <c r="D68" s="492"/>
      <c r="E68" s="493"/>
      <c r="F68" s="494"/>
    </row>
    <row r="69" spans="1:6" ht="87.5">
      <c r="A69" s="484" t="s">
        <v>771</v>
      </c>
      <c r="B69" s="485" t="s">
        <v>63</v>
      </c>
      <c r="C69" s="484"/>
      <c r="D69" s="485" t="s">
        <v>772</v>
      </c>
      <c r="E69" s="486"/>
      <c r="F69" s="487"/>
    </row>
    <row r="70" spans="1:6">
      <c r="A70" s="484"/>
      <c r="B70" s="485"/>
      <c r="C70" s="484" t="s">
        <v>443</v>
      </c>
      <c r="D70" s="427"/>
      <c r="E70" s="486"/>
      <c r="F70" s="487"/>
    </row>
    <row r="71" spans="1:6" ht="50">
      <c r="A71" s="484"/>
      <c r="B71" s="485"/>
      <c r="C71" s="484" t="s">
        <v>122</v>
      </c>
      <c r="D71" s="427" t="s">
        <v>1633</v>
      </c>
      <c r="E71" s="486" t="s">
        <v>763</v>
      </c>
      <c r="F71" s="487"/>
    </row>
    <row r="72" spans="1:6">
      <c r="A72" s="484"/>
      <c r="B72" s="485"/>
      <c r="C72" s="484" t="s">
        <v>195</v>
      </c>
      <c r="D72" s="427" t="s">
        <v>767</v>
      </c>
      <c r="E72" s="486"/>
      <c r="F72" s="487"/>
    </row>
    <row r="73" spans="1:6" ht="75">
      <c r="A73" s="484"/>
      <c r="B73" s="485"/>
      <c r="C73" s="484" t="s">
        <v>9</v>
      </c>
      <c r="D73" s="427" t="s">
        <v>1634</v>
      </c>
      <c r="E73" s="486" t="s">
        <v>763</v>
      </c>
      <c r="F73" s="487"/>
    </row>
    <row r="74" spans="1:6">
      <c r="A74" s="484"/>
      <c r="B74" s="485"/>
      <c r="C74" s="484" t="s">
        <v>10</v>
      </c>
      <c r="D74" s="427"/>
      <c r="E74" s="486"/>
      <c r="F74" s="487"/>
    </row>
    <row r="75" spans="1:6" ht="50">
      <c r="A75" s="484"/>
      <c r="B75" s="485"/>
      <c r="C75" s="484" t="s">
        <v>11</v>
      </c>
      <c r="D75" s="488" t="s">
        <v>1635</v>
      </c>
      <c r="E75" s="489" t="s">
        <v>763</v>
      </c>
      <c r="F75" s="487"/>
    </row>
    <row r="76" spans="1:6">
      <c r="A76" s="490"/>
      <c r="B76" s="491"/>
      <c r="C76" s="490"/>
      <c r="D76" s="492"/>
      <c r="E76" s="493"/>
      <c r="F76" s="494"/>
    </row>
    <row r="77" spans="1:6" ht="87.5">
      <c r="A77" s="484" t="s">
        <v>773</v>
      </c>
      <c r="B77" s="485" t="s">
        <v>74</v>
      </c>
      <c r="C77" s="484"/>
      <c r="D77" s="485" t="s">
        <v>774</v>
      </c>
      <c r="E77" s="486"/>
      <c r="F77" s="487"/>
    </row>
    <row r="78" spans="1:6">
      <c r="A78" s="484"/>
      <c r="B78" s="485"/>
      <c r="C78" s="484" t="s">
        <v>443</v>
      </c>
      <c r="D78" s="427"/>
      <c r="E78" s="486"/>
      <c r="F78" s="487"/>
    </row>
    <row r="79" spans="1:6" ht="50">
      <c r="A79" s="484"/>
      <c r="B79" s="485"/>
      <c r="C79" s="484" t="s">
        <v>122</v>
      </c>
      <c r="D79" s="427" t="s">
        <v>1636</v>
      </c>
      <c r="E79" s="486" t="s">
        <v>763</v>
      </c>
      <c r="F79" s="487"/>
    </row>
    <row r="80" spans="1:6">
      <c r="A80" s="484"/>
      <c r="B80" s="485"/>
      <c r="C80" s="484" t="s">
        <v>195</v>
      </c>
      <c r="D80" s="427" t="s">
        <v>767</v>
      </c>
      <c r="E80" s="486"/>
      <c r="F80" s="487"/>
    </row>
    <row r="81" spans="1:6" ht="50">
      <c r="A81" s="484"/>
      <c r="B81" s="485"/>
      <c r="C81" s="484" t="s">
        <v>9</v>
      </c>
      <c r="D81" s="500" t="s">
        <v>1637</v>
      </c>
      <c r="E81" s="486" t="s">
        <v>763</v>
      </c>
      <c r="F81" s="487"/>
    </row>
    <row r="82" spans="1:6">
      <c r="A82" s="484"/>
      <c r="B82" s="485"/>
      <c r="C82" s="484" t="s">
        <v>10</v>
      </c>
      <c r="D82" s="427"/>
      <c r="E82" s="486"/>
      <c r="F82" s="487"/>
    </row>
    <row r="83" spans="1:6" ht="50">
      <c r="A83" s="484"/>
      <c r="B83" s="485"/>
      <c r="C83" s="484" t="s">
        <v>11</v>
      </c>
      <c r="D83" s="488" t="s">
        <v>1638</v>
      </c>
      <c r="E83" s="489" t="s">
        <v>763</v>
      </c>
      <c r="F83" s="487"/>
    </row>
    <row r="84" spans="1:6">
      <c r="A84" s="490"/>
      <c r="B84" s="491"/>
      <c r="C84" s="490"/>
      <c r="D84" s="492"/>
      <c r="E84" s="493"/>
      <c r="F84" s="494"/>
    </row>
    <row r="85" spans="1:6" ht="87.5">
      <c r="A85" s="484" t="s">
        <v>775</v>
      </c>
      <c r="B85" s="485" t="s">
        <v>446</v>
      </c>
      <c r="C85" s="484"/>
      <c r="D85" s="485" t="s">
        <v>776</v>
      </c>
      <c r="E85" s="486"/>
      <c r="F85" s="487"/>
    </row>
    <row r="86" spans="1:6">
      <c r="A86" s="484"/>
      <c r="B86" s="485"/>
      <c r="C86" s="484" t="s">
        <v>443</v>
      </c>
      <c r="D86" s="427"/>
      <c r="E86" s="486"/>
      <c r="F86" s="487"/>
    </row>
    <row r="87" spans="1:6" ht="37.5">
      <c r="A87" s="484"/>
      <c r="B87" s="485"/>
      <c r="C87" s="484" t="s">
        <v>122</v>
      </c>
      <c r="D87" s="427" t="s">
        <v>1639</v>
      </c>
      <c r="E87" s="486" t="s">
        <v>763</v>
      </c>
      <c r="F87" s="487"/>
    </row>
    <row r="88" spans="1:6">
      <c r="A88" s="484"/>
      <c r="B88" s="485"/>
      <c r="C88" s="484" t="s">
        <v>195</v>
      </c>
      <c r="D88" s="427" t="s">
        <v>767</v>
      </c>
      <c r="E88" s="486"/>
      <c r="F88" s="487"/>
    </row>
    <row r="89" spans="1:6" ht="87.5">
      <c r="A89" s="484"/>
      <c r="B89" s="485"/>
      <c r="C89" s="484" t="s">
        <v>9</v>
      </c>
      <c r="D89" s="500" t="s">
        <v>1640</v>
      </c>
      <c r="E89" s="486" t="s">
        <v>763</v>
      </c>
      <c r="F89" s="487"/>
    </row>
    <row r="90" spans="1:6">
      <c r="A90" s="484"/>
      <c r="B90" s="485"/>
      <c r="C90" s="484" t="s">
        <v>10</v>
      </c>
      <c r="D90" s="427"/>
      <c r="E90" s="486"/>
      <c r="F90" s="487"/>
    </row>
    <row r="91" spans="1:6" ht="50">
      <c r="A91" s="484"/>
      <c r="B91" s="485"/>
      <c r="C91" s="484" t="s">
        <v>11</v>
      </c>
      <c r="D91" s="488" t="s">
        <v>1641</v>
      </c>
      <c r="E91" s="489" t="s">
        <v>763</v>
      </c>
      <c r="F91" s="487"/>
    </row>
    <row r="92" spans="1:6">
      <c r="A92" s="490"/>
      <c r="B92" s="491"/>
      <c r="C92" s="490"/>
      <c r="D92" s="492"/>
      <c r="E92" s="493"/>
      <c r="F92" s="494"/>
    </row>
    <row r="93" spans="1:6" ht="87.5">
      <c r="A93" s="484" t="s">
        <v>777</v>
      </c>
      <c r="B93" s="485" t="s">
        <v>1642</v>
      </c>
      <c r="C93" s="484"/>
      <c r="D93" s="485" t="s">
        <v>778</v>
      </c>
      <c r="E93" s="486"/>
      <c r="F93" s="487"/>
    </row>
    <row r="94" spans="1:6">
      <c r="A94" s="484"/>
      <c r="B94" s="485"/>
      <c r="C94" s="484" t="s">
        <v>443</v>
      </c>
      <c r="D94" s="427"/>
      <c r="E94" s="486"/>
      <c r="F94" s="487"/>
    </row>
    <row r="95" spans="1:6" ht="25">
      <c r="A95" s="484"/>
      <c r="B95" s="485"/>
      <c r="C95" s="484" t="s">
        <v>122</v>
      </c>
      <c r="D95" s="427" t="s">
        <v>1643</v>
      </c>
      <c r="E95" s="486" t="s">
        <v>763</v>
      </c>
      <c r="F95" s="487"/>
    </row>
    <row r="96" spans="1:6">
      <c r="A96" s="484"/>
      <c r="B96" s="485"/>
      <c r="C96" s="484" t="s">
        <v>195</v>
      </c>
      <c r="D96" s="427" t="s">
        <v>767</v>
      </c>
      <c r="E96" s="486"/>
      <c r="F96" s="487"/>
    </row>
    <row r="97" spans="1:6" ht="37.5">
      <c r="A97" s="484"/>
      <c r="B97" s="485"/>
      <c r="C97" s="484" t="s">
        <v>9</v>
      </c>
      <c r="D97" s="427" t="s">
        <v>1644</v>
      </c>
      <c r="E97" s="486" t="s">
        <v>763</v>
      </c>
      <c r="F97" s="487"/>
    </row>
    <row r="98" spans="1:6">
      <c r="A98" s="484"/>
      <c r="B98" s="485"/>
      <c r="C98" s="484" t="s">
        <v>10</v>
      </c>
      <c r="D98" s="427"/>
      <c r="E98" s="486"/>
      <c r="F98" s="487"/>
    </row>
    <row r="99" spans="1:6" ht="37.5">
      <c r="A99" s="484"/>
      <c r="B99" s="485"/>
      <c r="C99" s="484" t="s">
        <v>11</v>
      </c>
      <c r="D99" s="488" t="s">
        <v>1645</v>
      </c>
      <c r="E99" s="489" t="s">
        <v>763</v>
      </c>
      <c r="F99" s="487"/>
    </row>
    <row r="100" spans="1:6">
      <c r="A100" s="490"/>
      <c r="B100" s="491"/>
      <c r="C100" s="490"/>
      <c r="D100" s="492"/>
      <c r="E100" s="493"/>
      <c r="F100" s="494"/>
    </row>
    <row r="101" spans="1:6" ht="62.5">
      <c r="A101" s="484" t="s">
        <v>779</v>
      </c>
      <c r="B101" s="485" t="s">
        <v>1646</v>
      </c>
      <c r="C101" s="484"/>
      <c r="D101" s="485" t="s">
        <v>780</v>
      </c>
      <c r="E101" s="486"/>
      <c r="F101" s="487"/>
    </row>
    <row r="102" spans="1:6">
      <c r="A102" s="484"/>
      <c r="B102" s="485"/>
      <c r="C102" s="484" t="s">
        <v>443</v>
      </c>
      <c r="D102" s="427"/>
      <c r="E102" s="486"/>
      <c r="F102" s="487"/>
    </row>
    <row r="103" spans="1:6" ht="37.5">
      <c r="A103" s="484"/>
      <c r="B103" s="485"/>
      <c r="C103" s="484" t="s">
        <v>122</v>
      </c>
      <c r="D103" s="492" t="s">
        <v>1647</v>
      </c>
      <c r="E103" s="486" t="s">
        <v>763</v>
      </c>
      <c r="F103" s="487"/>
    </row>
    <row r="104" spans="1:6" ht="25">
      <c r="A104" s="484"/>
      <c r="B104" s="485"/>
      <c r="C104" s="484" t="s">
        <v>195</v>
      </c>
      <c r="D104" s="427" t="s">
        <v>1648</v>
      </c>
      <c r="E104" s="486" t="s">
        <v>763</v>
      </c>
      <c r="F104" s="487"/>
    </row>
    <row r="105" spans="1:6" ht="62.5">
      <c r="A105" s="484"/>
      <c r="B105" s="485"/>
      <c r="C105" s="484" t="s">
        <v>9</v>
      </c>
      <c r="D105" s="427" t="s">
        <v>1649</v>
      </c>
      <c r="E105" s="486" t="s">
        <v>763</v>
      </c>
      <c r="F105" s="487"/>
    </row>
    <row r="106" spans="1:6">
      <c r="A106" s="484"/>
      <c r="B106" s="485"/>
      <c r="C106" s="484" t="s">
        <v>10</v>
      </c>
      <c r="D106" s="427" t="s">
        <v>1650</v>
      </c>
      <c r="E106" s="486" t="s">
        <v>763</v>
      </c>
      <c r="F106" s="487"/>
    </row>
    <row r="107" spans="1:6" ht="25">
      <c r="A107" s="484"/>
      <c r="B107" s="485"/>
      <c r="C107" s="484" t="s">
        <v>11</v>
      </c>
      <c r="D107" s="427" t="s">
        <v>1648</v>
      </c>
      <c r="E107" s="486" t="s">
        <v>1557</v>
      </c>
      <c r="F107" s="487"/>
    </row>
    <row r="108" spans="1:6">
      <c r="A108" s="490"/>
      <c r="B108" s="491"/>
      <c r="C108" s="490"/>
      <c r="D108" s="492"/>
      <c r="E108" s="493"/>
      <c r="F108" s="494"/>
    </row>
    <row r="109" spans="1:6" ht="75">
      <c r="A109" s="484" t="s">
        <v>781</v>
      </c>
      <c r="B109" s="485" t="s">
        <v>1651</v>
      </c>
      <c r="C109" s="484"/>
      <c r="D109" s="485" t="s">
        <v>782</v>
      </c>
      <c r="E109" s="486"/>
      <c r="F109" s="487"/>
    </row>
    <row r="110" spans="1:6">
      <c r="A110" s="484"/>
      <c r="B110" s="485"/>
      <c r="C110" s="484" t="s">
        <v>443</v>
      </c>
      <c r="D110" s="427"/>
      <c r="E110" s="486"/>
      <c r="F110" s="487"/>
    </row>
    <row r="111" spans="1:6" ht="87.5">
      <c r="A111" s="484"/>
      <c r="B111" s="485"/>
      <c r="C111" s="484" t="s">
        <v>122</v>
      </c>
      <c r="D111" s="427" t="s">
        <v>1652</v>
      </c>
      <c r="E111" s="486" t="s">
        <v>763</v>
      </c>
      <c r="F111" s="487"/>
    </row>
    <row r="112" spans="1:6" ht="50">
      <c r="A112" s="484"/>
      <c r="B112" s="485"/>
      <c r="C112" s="484" t="s">
        <v>195</v>
      </c>
      <c r="D112" s="427" t="s">
        <v>783</v>
      </c>
      <c r="E112" s="486" t="s">
        <v>763</v>
      </c>
      <c r="F112" s="487"/>
    </row>
    <row r="113" spans="1:6" ht="87.5">
      <c r="A113" s="484"/>
      <c r="B113" s="485"/>
      <c r="C113" s="484" t="s">
        <v>9</v>
      </c>
      <c r="D113" s="427" t="s">
        <v>1653</v>
      </c>
      <c r="E113" s="486" t="s">
        <v>763</v>
      </c>
      <c r="F113" s="487"/>
    </row>
    <row r="114" spans="1:6" ht="37.5">
      <c r="A114" s="484"/>
      <c r="B114" s="485"/>
      <c r="C114" s="484" t="s">
        <v>10</v>
      </c>
      <c r="D114" s="427" t="s">
        <v>1654</v>
      </c>
      <c r="E114" s="486" t="s">
        <v>763</v>
      </c>
      <c r="F114" s="487"/>
    </row>
    <row r="115" spans="1:6" ht="50">
      <c r="A115" s="484"/>
      <c r="B115" s="485"/>
      <c r="C115" s="484" t="s">
        <v>11</v>
      </c>
      <c r="D115" s="488" t="s">
        <v>1655</v>
      </c>
      <c r="E115" s="489" t="s">
        <v>763</v>
      </c>
      <c r="F115" s="487"/>
    </row>
    <row r="116" spans="1:6">
      <c r="A116" s="490"/>
      <c r="B116" s="491"/>
      <c r="C116" s="490"/>
      <c r="D116" s="492"/>
      <c r="E116" s="493"/>
      <c r="F116" s="494"/>
    </row>
    <row r="117" spans="1:6" ht="112.5">
      <c r="A117" s="484" t="s">
        <v>784</v>
      </c>
      <c r="B117" s="485" t="s">
        <v>1656</v>
      </c>
      <c r="C117" s="484"/>
      <c r="D117" s="485" t="s">
        <v>785</v>
      </c>
      <c r="E117" s="486"/>
      <c r="F117" s="487"/>
    </row>
    <row r="118" spans="1:6">
      <c r="A118" s="484"/>
      <c r="B118" s="485"/>
      <c r="C118" s="484" t="s">
        <v>443</v>
      </c>
      <c r="D118" s="427"/>
      <c r="E118" s="486"/>
      <c r="F118" s="487"/>
    </row>
    <row r="119" spans="1:6" ht="75">
      <c r="A119" s="484"/>
      <c r="B119" s="485"/>
      <c r="C119" s="484" t="s">
        <v>122</v>
      </c>
      <c r="D119" s="427" t="s">
        <v>1657</v>
      </c>
      <c r="E119" s="486" t="s">
        <v>763</v>
      </c>
      <c r="F119" s="487"/>
    </row>
    <row r="120" spans="1:6">
      <c r="A120" s="484"/>
      <c r="B120" s="485"/>
      <c r="C120" s="484" t="s">
        <v>195</v>
      </c>
      <c r="D120" s="427" t="s">
        <v>767</v>
      </c>
      <c r="E120" s="486"/>
      <c r="F120" s="487"/>
    </row>
    <row r="121" spans="1:6" ht="112.5">
      <c r="A121" s="501"/>
      <c r="B121" s="502"/>
      <c r="C121" s="501" t="s">
        <v>9</v>
      </c>
      <c r="D121" s="503" t="s">
        <v>1658</v>
      </c>
      <c r="E121" s="504" t="s">
        <v>1036</v>
      </c>
      <c r="F121" s="505" t="s">
        <v>1531</v>
      </c>
    </row>
    <row r="122" spans="1:6" ht="50">
      <c r="A122" s="484"/>
      <c r="B122" s="485"/>
      <c r="C122" s="484" t="s">
        <v>10</v>
      </c>
      <c r="D122" s="427" t="s">
        <v>1659</v>
      </c>
      <c r="E122" s="486" t="s">
        <v>763</v>
      </c>
      <c r="F122" s="487"/>
    </row>
    <row r="123" spans="1:6" ht="50">
      <c r="A123" s="484"/>
      <c r="B123" s="485"/>
      <c r="C123" s="484" t="s">
        <v>11</v>
      </c>
      <c r="D123" s="488" t="s">
        <v>1660</v>
      </c>
      <c r="E123" s="489" t="s">
        <v>1557</v>
      </c>
      <c r="F123" s="487"/>
    </row>
    <row r="124" spans="1:6">
      <c r="A124" s="490"/>
      <c r="B124" s="491"/>
      <c r="C124" s="490"/>
      <c r="D124" s="492"/>
      <c r="E124" s="493"/>
      <c r="F124" s="494"/>
    </row>
    <row r="125" spans="1:6" ht="75">
      <c r="A125" s="484" t="s">
        <v>786</v>
      </c>
      <c r="B125" s="485" t="s">
        <v>1661</v>
      </c>
      <c r="C125" s="484"/>
      <c r="D125" s="485" t="s">
        <v>787</v>
      </c>
      <c r="E125" s="486"/>
      <c r="F125" s="487"/>
    </row>
    <row r="126" spans="1:6">
      <c r="A126" s="484"/>
      <c r="B126" s="485"/>
      <c r="C126" s="484" t="s">
        <v>443</v>
      </c>
      <c r="D126" s="427"/>
      <c r="E126" s="486"/>
      <c r="F126" s="487"/>
    </row>
    <row r="127" spans="1:6" ht="175">
      <c r="A127" s="484"/>
      <c r="B127" s="485"/>
      <c r="C127" s="484" t="s">
        <v>122</v>
      </c>
      <c r="D127" s="427" t="s">
        <v>1662</v>
      </c>
      <c r="E127" s="486" t="s">
        <v>763</v>
      </c>
      <c r="F127" s="487"/>
    </row>
    <row r="128" spans="1:6">
      <c r="A128" s="484"/>
      <c r="B128" s="485"/>
      <c r="C128" s="484" t="s">
        <v>195</v>
      </c>
      <c r="D128" s="427" t="s">
        <v>767</v>
      </c>
      <c r="E128" s="486"/>
      <c r="F128" s="487"/>
    </row>
    <row r="129" spans="1:6" ht="75">
      <c r="A129" s="484"/>
      <c r="B129" s="485"/>
      <c r="C129" s="484" t="s">
        <v>9</v>
      </c>
      <c r="D129" s="427" t="s">
        <v>1663</v>
      </c>
      <c r="E129" s="486" t="s">
        <v>763</v>
      </c>
      <c r="F129" s="487"/>
    </row>
    <row r="130" spans="1:6">
      <c r="A130" s="484"/>
      <c r="B130" s="485"/>
      <c r="C130" s="484" t="s">
        <v>10</v>
      </c>
      <c r="D130" s="427"/>
      <c r="E130" s="506"/>
      <c r="F130" s="487"/>
    </row>
    <row r="131" spans="1:6" ht="50">
      <c r="A131" s="484"/>
      <c r="B131" s="485"/>
      <c r="C131" s="484" t="s">
        <v>11</v>
      </c>
      <c r="D131" s="488" t="s">
        <v>1660</v>
      </c>
      <c r="E131" s="489" t="s">
        <v>1557</v>
      </c>
      <c r="F131" s="487"/>
    </row>
    <row r="132" spans="1:6">
      <c r="A132" s="490"/>
      <c r="B132" s="491"/>
      <c r="C132" s="490"/>
      <c r="D132" s="492"/>
      <c r="E132" s="493"/>
      <c r="F132" s="494"/>
    </row>
    <row r="133" spans="1:6" ht="75">
      <c r="A133" s="484" t="s">
        <v>788</v>
      </c>
      <c r="B133" s="485" t="s">
        <v>1664</v>
      </c>
      <c r="C133" s="484"/>
      <c r="D133" s="485" t="s">
        <v>789</v>
      </c>
      <c r="E133" s="486"/>
      <c r="F133" s="487"/>
    </row>
    <row r="134" spans="1:6">
      <c r="A134" s="484"/>
      <c r="B134" s="485"/>
      <c r="C134" s="484" t="s">
        <v>443</v>
      </c>
      <c r="D134" s="427"/>
      <c r="E134" s="486"/>
      <c r="F134" s="487"/>
    </row>
    <row r="135" spans="1:6">
      <c r="A135" s="484"/>
      <c r="B135" s="485"/>
      <c r="C135" s="484" t="s">
        <v>122</v>
      </c>
      <c r="D135" s="427" t="s">
        <v>790</v>
      </c>
      <c r="E135" s="486" t="s">
        <v>763</v>
      </c>
      <c r="F135" s="487"/>
    </row>
    <row r="136" spans="1:6">
      <c r="A136" s="484"/>
      <c r="B136" s="485"/>
      <c r="C136" s="484" t="s">
        <v>195</v>
      </c>
      <c r="D136" s="427" t="s">
        <v>767</v>
      </c>
      <c r="E136" s="486"/>
      <c r="F136" s="487"/>
    </row>
    <row r="137" spans="1:6" ht="75">
      <c r="A137" s="484"/>
      <c r="B137" s="485"/>
      <c r="C137" s="484" t="s">
        <v>9</v>
      </c>
      <c r="D137" s="427" t="s">
        <v>1665</v>
      </c>
      <c r="E137" s="486" t="s">
        <v>763</v>
      </c>
      <c r="F137" s="487"/>
    </row>
    <row r="138" spans="1:6">
      <c r="A138" s="484"/>
      <c r="B138" s="485"/>
      <c r="C138" s="484" t="s">
        <v>10</v>
      </c>
      <c r="D138" s="427"/>
      <c r="E138" s="486"/>
      <c r="F138" s="487"/>
    </row>
    <row r="139" spans="1:6" ht="50">
      <c r="A139" s="484"/>
      <c r="B139" s="485"/>
      <c r="C139" s="484" t="s">
        <v>11</v>
      </c>
      <c r="D139" s="488" t="s">
        <v>1666</v>
      </c>
      <c r="E139" s="489" t="s">
        <v>763</v>
      </c>
      <c r="F139" s="487"/>
    </row>
    <row r="140" spans="1:6">
      <c r="A140" s="490"/>
      <c r="B140" s="491"/>
      <c r="C140" s="490"/>
      <c r="D140" s="492"/>
      <c r="E140" s="493"/>
      <c r="F140" s="494"/>
    </row>
    <row r="141" spans="1:6" ht="100">
      <c r="A141" s="484" t="s">
        <v>791</v>
      </c>
      <c r="B141" s="485" t="s">
        <v>1667</v>
      </c>
      <c r="C141" s="484"/>
      <c r="D141" s="485" t="s">
        <v>792</v>
      </c>
      <c r="E141" s="486"/>
      <c r="F141" s="487"/>
    </row>
    <row r="142" spans="1:6">
      <c r="A142" s="484"/>
      <c r="B142" s="485"/>
      <c r="C142" s="484" t="s">
        <v>443</v>
      </c>
      <c r="D142" s="427"/>
      <c r="E142" s="486"/>
      <c r="F142" s="487"/>
    </row>
    <row r="143" spans="1:6">
      <c r="A143" s="484"/>
      <c r="B143" s="485"/>
      <c r="C143" s="484" t="s">
        <v>122</v>
      </c>
      <c r="D143" s="427" t="s">
        <v>793</v>
      </c>
      <c r="E143" s="486" t="s">
        <v>763</v>
      </c>
      <c r="F143" s="487"/>
    </row>
    <row r="144" spans="1:6">
      <c r="A144" s="484"/>
      <c r="B144" s="485"/>
      <c r="C144" s="484" t="s">
        <v>195</v>
      </c>
      <c r="D144" s="427" t="s">
        <v>767</v>
      </c>
      <c r="E144" s="486"/>
      <c r="F144" s="487"/>
    </row>
    <row r="145" spans="1:6" ht="62.5">
      <c r="A145" s="484"/>
      <c r="B145" s="485"/>
      <c r="C145" s="484" t="s">
        <v>9</v>
      </c>
      <c r="D145" s="427" t="s">
        <v>1668</v>
      </c>
      <c r="E145" s="486" t="s">
        <v>763</v>
      </c>
      <c r="F145" s="487"/>
    </row>
    <row r="146" spans="1:6">
      <c r="A146" s="484"/>
      <c r="B146" s="485"/>
      <c r="C146" s="484" t="s">
        <v>10</v>
      </c>
      <c r="D146" s="427"/>
      <c r="E146" s="486"/>
      <c r="F146" s="487"/>
    </row>
    <row r="147" spans="1:6" ht="50">
      <c r="A147" s="484"/>
      <c r="B147" s="485"/>
      <c r="C147" s="484" t="s">
        <v>11</v>
      </c>
      <c r="D147" s="488" t="s">
        <v>1666</v>
      </c>
      <c r="E147" s="489" t="s">
        <v>763</v>
      </c>
      <c r="F147" s="487"/>
    </row>
    <row r="148" spans="1:6">
      <c r="A148" s="490"/>
      <c r="B148" s="491"/>
      <c r="C148" s="490"/>
      <c r="D148" s="492"/>
      <c r="E148" s="493"/>
      <c r="F148" s="494"/>
    </row>
    <row r="149" spans="1:6" ht="75">
      <c r="A149" s="484" t="s">
        <v>794</v>
      </c>
      <c r="B149" s="485" t="s">
        <v>1669</v>
      </c>
      <c r="C149" s="484"/>
      <c r="D149" s="485" t="s">
        <v>795</v>
      </c>
      <c r="E149" s="486"/>
      <c r="F149" s="487"/>
    </row>
    <row r="150" spans="1:6">
      <c r="A150" s="484"/>
      <c r="B150" s="485"/>
      <c r="C150" s="484" t="s">
        <v>443</v>
      </c>
      <c r="D150" s="427"/>
      <c r="E150" s="486"/>
      <c r="F150" s="487"/>
    </row>
    <row r="151" spans="1:6" ht="25">
      <c r="A151" s="484"/>
      <c r="B151" s="485"/>
      <c r="C151" s="484" t="s">
        <v>122</v>
      </c>
      <c r="D151" s="427" t="s">
        <v>1670</v>
      </c>
      <c r="E151" s="486" t="s">
        <v>763</v>
      </c>
      <c r="F151" s="487"/>
    </row>
    <row r="152" spans="1:6">
      <c r="A152" s="484"/>
      <c r="B152" s="485"/>
      <c r="C152" s="484" t="s">
        <v>195</v>
      </c>
      <c r="D152" s="427" t="s">
        <v>767</v>
      </c>
      <c r="E152" s="486"/>
      <c r="F152" s="487"/>
    </row>
    <row r="153" spans="1:6" ht="62.5">
      <c r="A153" s="484"/>
      <c r="B153" s="485"/>
      <c r="C153" s="484" t="s">
        <v>9</v>
      </c>
      <c r="D153" s="427" t="s">
        <v>1671</v>
      </c>
      <c r="E153" s="486" t="s">
        <v>763</v>
      </c>
      <c r="F153" s="487"/>
    </row>
    <row r="154" spans="1:6">
      <c r="A154" s="484"/>
      <c r="B154" s="485"/>
      <c r="C154" s="484" t="s">
        <v>10</v>
      </c>
      <c r="D154" s="427"/>
      <c r="E154" s="486"/>
      <c r="F154" s="487"/>
    </row>
    <row r="155" spans="1:6" ht="37.5">
      <c r="A155" s="484"/>
      <c r="B155" s="485"/>
      <c r="C155" s="484" t="s">
        <v>11</v>
      </c>
      <c r="D155" s="488" t="s">
        <v>1672</v>
      </c>
      <c r="E155" s="489" t="s">
        <v>763</v>
      </c>
      <c r="F155" s="487"/>
    </row>
    <row r="156" spans="1:6">
      <c r="A156" s="490"/>
      <c r="B156" s="491"/>
      <c r="C156" s="490"/>
      <c r="D156" s="492"/>
      <c r="E156" s="493"/>
      <c r="F156" s="494"/>
    </row>
    <row r="157" spans="1:6">
      <c r="A157" s="479">
        <v>1.2</v>
      </c>
      <c r="B157" s="480"/>
      <c r="C157" s="479"/>
      <c r="D157" s="480" t="s">
        <v>796</v>
      </c>
      <c r="E157" s="481"/>
      <c r="F157" s="483"/>
    </row>
    <row r="158" spans="1:6" ht="137.5">
      <c r="A158" s="484" t="s">
        <v>63</v>
      </c>
      <c r="B158" s="485" t="s">
        <v>89</v>
      </c>
      <c r="C158" s="484"/>
      <c r="D158" s="485" t="s">
        <v>797</v>
      </c>
      <c r="E158" s="486"/>
      <c r="F158" s="487"/>
    </row>
    <row r="159" spans="1:6">
      <c r="A159" s="484"/>
      <c r="B159" s="485"/>
      <c r="C159" s="484" t="s">
        <v>443</v>
      </c>
      <c r="D159" s="427"/>
      <c r="E159" s="486"/>
      <c r="F159" s="487"/>
    </row>
    <row r="160" spans="1:6" ht="112.5">
      <c r="A160" s="484"/>
      <c r="B160" s="485"/>
      <c r="C160" s="484" t="s">
        <v>122</v>
      </c>
      <c r="D160" s="427" t="s">
        <v>1673</v>
      </c>
      <c r="E160" s="486" t="s">
        <v>763</v>
      </c>
      <c r="F160" s="487"/>
    </row>
    <row r="161" spans="1:6">
      <c r="A161" s="484"/>
      <c r="B161" s="485"/>
      <c r="C161" s="484" t="s">
        <v>195</v>
      </c>
      <c r="D161" s="427" t="s">
        <v>767</v>
      </c>
      <c r="E161" s="486"/>
      <c r="F161" s="487"/>
    </row>
    <row r="162" spans="1:6" ht="125">
      <c r="A162" s="484"/>
      <c r="B162" s="485"/>
      <c r="C162" s="484" t="s">
        <v>9</v>
      </c>
      <c r="D162" s="500" t="s">
        <v>1674</v>
      </c>
      <c r="E162" s="486" t="s">
        <v>763</v>
      </c>
      <c r="F162" s="487"/>
    </row>
    <row r="163" spans="1:6">
      <c r="A163" s="484"/>
      <c r="B163" s="485"/>
      <c r="C163" s="484" t="s">
        <v>10</v>
      </c>
      <c r="D163" s="427"/>
      <c r="E163" s="486"/>
      <c r="F163" s="487"/>
    </row>
    <row r="164" spans="1:6" ht="225">
      <c r="A164" s="484"/>
      <c r="B164" s="485"/>
      <c r="C164" s="484" t="s">
        <v>11</v>
      </c>
      <c r="D164" s="488" t="s">
        <v>1675</v>
      </c>
      <c r="E164" s="486" t="s">
        <v>1557</v>
      </c>
      <c r="F164" s="487"/>
    </row>
    <row r="165" spans="1:6">
      <c r="A165" s="490"/>
      <c r="B165" s="491"/>
      <c r="C165" s="490"/>
      <c r="D165" s="492"/>
      <c r="E165" s="493"/>
      <c r="F165" s="494"/>
    </row>
    <row r="166" spans="1:6">
      <c r="A166" s="479">
        <v>1.3</v>
      </c>
      <c r="B166" s="480"/>
      <c r="C166" s="479"/>
      <c r="D166" s="480" t="s">
        <v>798</v>
      </c>
      <c r="E166" s="481"/>
      <c r="F166" s="483"/>
    </row>
    <row r="167" spans="1:6" ht="75">
      <c r="A167" s="484" t="s">
        <v>74</v>
      </c>
      <c r="B167" s="485" t="s">
        <v>1676</v>
      </c>
      <c r="C167" s="484"/>
      <c r="D167" s="485" t="s">
        <v>799</v>
      </c>
      <c r="E167" s="486"/>
      <c r="F167" s="487"/>
    </row>
    <row r="168" spans="1:6">
      <c r="A168" s="484"/>
      <c r="B168" s="485"/>
      <c r="C168" s="484" t="s">
        <v>443</v>
      </c>
      <c r="D168" s="427"/>
      <c r="E168" s="486"/>
      <c r="F168" s="487"/>
    </row>
    <row r="169" spans="1:6">
      <c r="A169" s="484"/>
      <c r="B169" s="485"/>
      <c r="C169" s="484" t="s">
        <v>122</v>
      </c>
      <c r="D169" s="427" t="s">
        <v>1677</v>
      </c>
      <c r="E169" s="486" t="s">
        <v>763</v>
      </c>
      <c r="F169" s="487"/>
    </row>
    <row r="170" spans="1:6">
      <c r="A170" s="484"/>
      <c r="B170" s="485"/>
      <c r="C170" s="484" t="s">
        <v>195</v>
      </c>
      <c r="D170" s="427" t="s">
        <v>767</v>
      </c>
      <c r="E170" s="486"/>
      <c r="F170" s="487"/>
    </row>
    <row r="171" spans="1:6">
      <c r="A171" s="484"/>
      <c r="B171" s="485"/>
      <c r="C171" s="484" t="s">
        <v>9</v>
      </c>
      <c r="D171" s="427" t="s">
        <v>1677</v>
      </c>
      <c r="E171" s="486" t="s">
        <v>763</v>
      </c>
      <c r="F171" s="487"/>
    </row>
    <row r="172" spans="1:6">
      <c r="A172" s="484"/>
      <c r="B172" s="485"/>
      <c r="C172" s="484" t="s">
        <v>10</v>
      </c>
      <c r="D172" s="427"/>
      <c r="E172" s="486"/>
      <c r="F172" s="487"/>
    </row>
    <row r="173" spans="1:6">
      <c r="A173" s="484"/>
      <c r="B173" s="485"/>
      <c r="C173" s="484" t="s">
        <v>11</v>
      </c>
      <c r="D173" s="427" t="s">
        <v>1677</v>
      </c>
      <c r="E173" s="486" t="s">
        <v>763</v>
      </c>
      <c r="F173" s="487"/>
    </row>
    <row r="174" spans="1:6">
      <c r="A174" s="490"/>
      <c r="B174" s="491"/>
      <c r="C174" s="490"/>
      <c r="D174" s="492"/>
      <c r="E174" s="493"/>
      <c r="F174" s="494"/>
    </row>
    <row r="175" spans="1:6">
      <c r="A175" s="479">
        <v>2</v>
      </c>
      <c r="B175" s="480"/>
      <c r="C175" s="479"/>
      <c r="D175" s="480" t="s">
        <v>758</v>
      </c>
      <c r="E175" s="481"/>
      <c r="F175" s="482"/>
    </row>
    <row r="176" spans="1:6" ht="25">
      <c r="A176" s="479">
        <v>2.1</v>
      </c>
      <c r="B176" s="480"/>
      <c r="C176" s="479"/>
      <c r="D176" s="480" t="s">
        <v>800</v>
      </c>
      <c r="E176" s="481"/>
      <c r="F176" s="483"/>
    </row>
    <row r="177" spans="1:6" ht="87.5">
      <c r="A177" s="484" t="s">
        <v>801</v>
      </c>
      <c r="B177" s="485" t="s">
        <v>1678</v>
      </c>
      <c r="C177" s="484"/>
      <c r="D177" s="485" t="s">
        <v>802</v>
      </c>
      <c r="E177" s="486"/>
      <c r="F177" s="487"/>
    </row>
    <row r="178" spans="1:6">
      <c r="A178" s="484"/>
      <c r="B178" s="485"/>
      <c r="C178" s="484" t="s">
        <v>443</v>
      </c>
      <c r="D178" s="427"/>
      <c r="E178" s="486"/>
      <c r="F178" s="487"/>
    </row>
    <row r="179" spans="1:6" ht="187.5">
      <c r="A179" s="484"/>
      <c r="B179" s="485"/>
      <c r="C179" s="484" t="s">
        <v>122</v>
      </c>
      <c r="D179" s="507" t="s">
        <v>1679</v>
      </c>
      <c r="E179" s="508" t="s">
        <v>763</v>
      </c>
      <c r="F179" s="509" t="s">
        <v>803</v>
      </c>
    </row>
    <row r="180" spans="1:6" ht="75">
      <c r="A180" s="484"/>
      <c r="B180" s="485"/>
      <c r="C180" s="484" t="s">
        <v>195</v>
      </c>
      <c r="D180" s="500" t="s">
        <v>1680</v>
      </c>
      <c r="E180" s="486" t="s">
        <v>763</v>
      </c>
      <c r="F180" s="487"/>
    </row>
    <row r="181" spans="1:6">
      <c r="A181" s="484"/>
      <c r="B181" s="485"/>
      <c r="C181" s="484" t="s">
        <v>9</v>
      </c>
      <c r="D181" s="427"/>
      <c r="E181" s="486"/>
      <c r="F181" s="487"/>
    </row>
    <row r="182" spans="1:6">
      <c r="A182" s="484"/>
      <c r="B182" s="485"/>
      <c r="C182" s="484" t="s">
        <v>10</v>
      </c>
      <c r="D182" s="427"/>
      <c r="E182" s="486"/>
      <c r="F182" s="487"/>
    </row>
    <row r="183" spans="1:6" ht="50">
      <c r="A183" s="484"/>
      <c r="B183" s="485"/>
      <c r="C183" s="484" t="s">
        <v>11</v>
      </c>
      <c r="D183" s="488" t="s">
        <v>1681</v>
      </c>
      <c r="E183" s="489" t="s">
        <v>763</v>
      </c>
      <c r="F183" s="487"/>
    </row>
    <row r="184" spans="1:6">
      <c r="A184" s="490"/>
      <c r="B184" s="491"/>
      <c r="C184" s="490"/>
      <c r="D184" s="492"/>
      <c r="E184" s="493"/>
      <c r="F184" s="494"/>
    </row>
    <row r="185" spans="1:6" ht="87.5">
      <c r="A185" s="484" t="s">
        <v>804</v>
      </c>
      <c r="B185" s="485" t="s">
        <v>1682</v>
      </c>
      <c r="C185" s="484"/>
      <c r="D185" s="485" t="s">
        <v>805</v>
      </c>
      <c r="E185" s="486"/>
      <c r="F185" s="487"/>
    </row>
    <row r="186" spans="1:6">
      <c r="A186" s="484"/>
      <c r="B186" s="485"/>
      <c r="C186" s="484" t="s">
        <v>443</v>
      </c>
      <c r="D186" s="427"/>
      <c r="E186" s="486"/>
      <c r="F186" s="487"/>
    </row>
    <row r="187" spans="1:6" ht="37.5">
      <c r="A187" s="484"/>
      <c r="B187" s="485"/>
      <c r="C187" s="484" t="s">
        <v>122</v>
      </c>
      <c r="D187" s="427" t="s">
        <v>1683</v>
      </c>
      <c r="E187" s="486" t="s">
        <v>763</v>
      </c>
      <c r="F187" s="487"/>
    </row>
    <row r="188" spans="1:6" ht="37.5">
      <c r="A188" s="484"/>
      <c r="B188" s="485"/>
      <c r="C188" s="484" t="s">
        <v>195</v>
      </c>
      <c r="D188" s="507" t="s">
        <v>1684</v>
      </c>
      <c r="E188" s="486" t="s">
        <v>763</v>
      </c>
      <c r="F188" s="487"/>
    </row>
    <row r="189" spans="1:6">
      <c r="A189" s="484"/>
      <c r="B189" s="485"/>
      <c r="C189" s="484" t="s">
        <v>9</v>
      </c>
      <c r="D189" s="427"/>
      <c r="E189" s="486"/>
      <c r="F189" s="487"/>
    </row>
    <row r="190" spans="1:6">
      <c r="A190" s="484"/>
      <c r="B190" s="485"/>
      <c r="C190" s="484" t="s">
        <v>10</v>
      </c>
      <c r="D190" s="427"/>
      <c r="E190" s="486"/>
      <c r="F190" s="487"/>
    </row>
    <row r="191" spans="1:6" ht="37.5">
      <c r="A191" s="484"/>
      <c r="B191" s="485"/>
      <c r="C191" s="484" t="s">
        <v>11</v>
      </c>
      <c r="D191" s="488" t="s">
        <v>1685</v>
      </c>
      <c r="E191" s="486" t="s">
        <v>1557</v>
      </c>
      <c r="F191" s="487"/>
    </row>
    <row r="192" spans="1:6">
      <c r="A192" s="490"/>
      <c r="B192" s="491"/>
      <c r="C192" s="490"/>
      <c r="D192" s="492"/>
      <c r="E192" s="493"/>
      <c r="F192" s="494"/>
    </row>
    <row r="193" spans="1:6" ht="100">
      <c r="A193" s="484" t="s">
        <v>806</v>
      </c>
      <c r="B193" s="485" t="s">
        <v>455</v>
      </c>
      <c r="C193" s="484"/>
      <c r="D193" s="485" t="s">
        <v>807</v>
      </c>
      <c r="E193" s="486"/>
      <c r="F193" s="487"/>
    </row>
    <row r="194" spans="1:6">
      <c r="A194" s="484"/>
      <c r="B194" s="485"/>
      <c r="C194" s="484" t="s">
        <v>443</v>
      </c>
      <c r="D194" s="427"/>
      <c r="E194" s="486"/>
      <c r="F194" s="487"/>
    </row>
    <row r="195" spans="1:6" ht="37.5">
      <c r="A195" s="484"/>
      <c r="B195" s="485"/>
      <c r="C195" s="484" t="s">
        <v>122</v>
      </c>
      <c r="D195" s="427" t="s">
        <v>1686</v>
      </c>
      <c r="E195" s="486" t="s">
        <v>763</v>
      </c>
      <c r="F195" s="487"/>
    </row>
    <row r="196" spans="1:6" ht="62.5">
      <c r="A196" s="484"/>
      <c r="B196" s="485"/>
      <c r="C196" s="484" t="s">
        <v>195</v>
      </c>
      <c r="D196" s="500" t="s">
        <v>1687</v>
      </c>
      <c r="E196" s="486" t="s">
        <v>763</v>
      </c>
      <c r="F196" s="487"/>
    </row>
    <row r="197" spans="1:6">
      <c r="A197" s="484"/>
      <c r="B197" s="485"/>
      <c r="C197" s="484" t="s">
        <v>9</v>
      </c>
      <c r="D197" s="427"/>
      <c r="E197" s="486"/>
      <c r="F197" s="487"/>
    </row>
    <row r="198" spans="1:6">
      <c r="A198" s="484"/>
      <c r="B198" s="485"/>
      <c r="C198" s="484" t="s">
        <v>10</v>
      </c>
      <c r="D198" s="427"/>
      <c r="E198" s="486"/>
      <c r="F198" s="487"/>
    </row>
    <row r="199" spans="1:6" ht="37.5">
      <c r="A199" s="484"/>
      <c r="B199" s="485"/>
      <c r="C199" s="484" t="s">
        <v>11</v>
      </c>
      <c r="D199" s="488" t="s">
        <v>1688</v>
      </c>
      <c r="E199" s="489" t="s">
        <v>763</v>
      </c>
      <c r="F199" s="487"/>
    </row>
    <row r="200" spans="1:6">
      <c r="A200" s="490"/>
      <c r="B200" s="491"/>
      <c r="C200" s="490"/>
      <c r="D200" s="492"/>
      <c r="E200" s="493"/>
      <c r="F200" s="494"/>
    </row>
    <row r="201" spans="1:6" ht="112.5">
      <c r="A201" s="484" t="s">
        <v>808</v>
      </c>
      <c r="B201" s="485" t="s">
        <v>453</v>
      </c>
      <c r="C201" s="484"/>
      <c r="D201" s="485" t="s">
        <v>809</v>
      </c>
      <c r="E201" s="486"/>
      <c r="F201" s="487"/>
    </row>
    <row r="202" spans="1:6">
      <c r="A202" s="484"/>
      <c r="B202" s="485"/>
      <c r="C202" s="484" t="s">
        <v>443</v>
      </c>
      <c r="D202" s="427"/>
      <c r="E202" s="486"/>
      <c r="F202" s="487"/>
    </row>
    <row r="203" spans="1:6" ht="37.5">
      <c r="A203" s="484"/>
      <c r="B203" s="485"/>
      <c r="C203" s="484" t="s">
        <v>122</v>
      </c>
      <c r="D203" s="427" t="s">
        <v>1686</v>
      </c>
      <c r="E203" s="486" t="s">
        <v>763</v>
      </c>
      <c r="F203" s="487"/>
    </row>
    <row r="204" spans="1:6" ht="62.5">
      <c r="A204" s="484"/>
      <c r="B204" s="485"/>
      <c r="C204" s="484" t="s">
        <v>195</v>
      </c>
      <c r="D204" s="500" t="s">
        <v>1689</v>
      </c>
      <c r="E204" s="486" t="s">
        <v>763</v>
      </c>
      <c r="F204" s="487"/>
    </row>
    <row r="205" spans="1:6">
      <c r="A205" s="484"/>
      <c r="B205" s="485"/>
      <c r="C205" s="484" t="s">
        <v>9</v>
      </c>
      <c r="D205" s="427"/>
      <c r="E205" s="486"/>
      <c r="F205" s="487"/>
    </row>
    <row r="206" spans="1:6">
      <c r="A206" s="484"/>
      <c r="B206" s="485"/>
      <c r="C206" s="484" t="s">
        <v>10</v>
      </c>
      <c r="D206" s="427"/>
      <c r="E206" s="486"/>
      <c r="F206" s="487"/>
    </row>
    <row r="207" spans="1:6" ht="50">
      <c r="A207" s="484"/>
      <c r="B207" s="485"/>
      <c r="C207" s="484" t="s">
        <v>11</v>
      </c>
      <c r="D207" s="488" t="s">
        <v>1690</v>
      </c>
      <c r="E207" s="489" t="s">
        <v>763</v>
      </c>
      <c r="F207" s="487"/>
    </row>
    <row r="208" spans="1:6">
      <c r="A208" s="490"/>
      <c r="B208" s="491"/>
      <c r="C208" s="490"/>
      <c r="D208" s="492"/>
      <c r="E208" s="493"/>
      <c r="F208" s="494"/>
    </row>
    <row r="209" spans="1:6" ht="112.5">
      <c r="A209" s="484" t="s">
        <v>810</v>
      </c>
      <c r="B209" s="485" t="s">
        <v>811</v>
      </c>
      <c r="C209" s="484"/>
      <c r="D209" s="485" t="s">
        <v>812</v>
      </c>
      <c r="E209" s="486"/>
      <c r="F209" s="487"/>
    </row>
    <row r="210" spans="1:6">
      <c r="A210" s="484"/>
      <c r="B210" s="485"/>
      <c r="C210" s="484" t="s">
        <v>443</v>
      </c>
      <c r="D210" s="427"/>
      <c r="E210" s="486"/>
      <c r="F210" s="487"/>
    </row>
    <row r="211" spans="1:6" ht="112.5">
      <c r="A211" s="484"/>
      <c r="B211" s="485"/>
      <c r="C211" s="484" t="s">
        <v>122</v>
      </c>
      <c r="D211" s="427" t="s">
        <v>1691</v>
      </c>
      <c r="E211" s="486" t="s">
        <v>763</v>
      </c>
      <c r="F211" s="487"/>
    </row>
    <row r="212" spans="1:6" ht="75">
      <c r="A212" s="484"/>
      <c r="B212" s="485"/>
      <c r="C212" s="484" t="s">
        <v>195</v>
      </c>
      <c r="D212" s="500" t="s">
        <v>1692</v>
      </c>
      <c r="E212" s="486" t="s">
        <v>763</v>
      </c>
      <c r="F212" s="487"/>
    </row>
    <row r="213" spans="1:6">
      <c r="A213" s="484"/>
      <c r="B213" s="485"/>
      <c r="C213" s="484" t="s">
        <v>9</v>
      </c>
      <c r="D213" s="427"/>
      <c r="E213" s="486"/>
      <c r="F213" s="487"/>
    </row>
    <row r="214" spans="1:6">
      <c r="A214" s="484"/>
      <c r="B214" s="485"/>
      <c r="C214" s="484" t="s">
        <v>10</v>
      </c>
      <c r="D214" s="427"/>
      <c r="E214" s="486"/>
      <c r="F214" s="487"/>
    </row>
    <row r="215" spans="1:6" ht="75">
      <c r="A215" s="484"/>
      <c r="B215" s="485"/>
      <c r="C215" s="484" t="s">
        <v>11</v>
      </c>
      <c r="D215" s="488" t="s">
        <v>1693</v>
      </c>
      <c r="E215" s="489" t="s">
        <v>763</v>
      </c>
      <c r="F215" s="487"/>
    </row>
    <row r="216" spans="1:6">
      <c r="A216" s="490"/>
      <c r="B216" s="491"/>
      <c r="C216" s="490"/>
      <c r="D216" s="492"/>
      <c r="E216" s="493"/>
      <c r="F216" s="494"/>
    </row>
    <row r="217" spans="1:6" ht="25">
      <c r="A217" s="479">
        <v>2.2000000000000002</v>
      </c>
      <c r="B217" s="480"/>
      <c r="C217" s="479"/>
      <c r="D217" s="480" t="s">
        <v>813</v>
      </c>
      <c r="E217" s="481"/>
      <c r="F217" s="483"/>
    </row>
    <row r="218" spans="1:6" ht="100">
      <c r="A218" s="484" t="s">
        <v>814</v>
      </c>
      <c r="B218" s="485" t="s">
        <v>1694</v>
      </c>
      <c r="C218" s="484"/>
      <c r="D218" s="485" t="s">
        <v>815</v>
      </c>
      <c r="E218" s="486"/>
      <c r="F218" s="487"/>
    </row>
    <row r="219" spans="1:6">
      <c r="A219" s="484"/>
      <c r="B219" s="485"/>
      <c r="C219" s="484" t="s">
        <v>443</v>
      </c>
      <c r="D219" s="427"/>
      <c r="E219" s="486"/>
      <c r="F219" s="487"/>
    </row>
    <row r="220" spans="1:6" ht="25">
      <c r="A220" s="484"/>
      <c r="B220" s="485"/>
      <c r="C220" s="484" t="s">
        <v>122</v>
      </c>
      <c r="D220" s="427" t="s">
        <v>1695</v>
      </c>
      <c r="E220" s="486" t="s">
        <v>763</v>
      </c>
      <c r="F220" s="487"/>
    </row>
    <row r="221" spans="1:6" ht="25">
      <c r="A221" s="484"/>
      <c r="B221" s="485"/>
      <c r="C221" s="484" t="s">
        <v>195</v>
      </c>
      <c r="D221" s="500" t="s">
        <v>1696</v>
      </c>
      <c r="E221" s="486" t="s">
        <v>763</v>
      </c>
      <c r="F221" s="487"/>
    </row>
    <row r="222" spans="1:6">
      <c r="A222" s="484"/>
      <c r="B222" s="485"/>
      <c r="C222" s="484" t="s">
        <v>9</v>
      </c>
      <c r="D222" s="427"/>
      <c r="E222" s="486"/>
      <c r="F222" s="487"/>
    </row>
    <row r="223" spans="1:6">
      <c r="A223" s="484"/>
      <c r="B223" s="485"/>
      <c r="C223" s="484" t="s">
        <v>10</v>
      </c>
      <c r="D223" s="427"/>
      <c r="E223" s="486"/>
      <c r="F223" s="487"/>
    </row>
    <row r="224" spans="1:6" ht="37.5">
      <c r="A224" s="484"/>
      <c r="B224" s="485"/>
      <c r="C224" s="484" t="s">
        <v>11</v>
      </c>
      <c r="D224" s="488" t="s">
        <v>1697</v>
      </c>
      <c r="E224" s="489" t="s">
        <v>763</v>
      </c>
      <c r="F224" s="487"/>
    </row>
    <row r="225" spans="1:6">
      <c r="A225" s="490"/>
      <c r="B225" s="491"/>
      <c r="C225" s="490"/>
      <c r="D225" s="492"/>
      <c r="E225" s="493"/>
      <c r="F225" s="494"/>
    </row>
    <row r="226" spans="1:6" ht="87.5">
      <c r="A226" s="484" t="s">
        <v>816</v>
      </c>
      <c r="B226" s="485" t="s">
        <v>1698</v>
      </c>
      <c r="C226" s="484"/>
      <c r="D226" s="485" t="s">
        <v>817</v>
      </c>
      <c r="E226" s="486"/>
      <c r="F226" s="487"/>
    </row>
    <row r="227" spans="1:6">
      <c r="A227" s="484"/>
      <c r="B227" s="485"/>
      <c r="C227" s="484" t="s">
        <v>443</v>
      </c>
      <c r="D227" s="427"/>
      <c r="E227" s="486"/>
      <c r="F227" s="487"/>
    </row>
    <row r="228" spans="1:6" ht="37.5">
      <c r="A228" s="484"/>
      <c r="B228" s="485"/>
      <c r="C228" s="484" t="s">
        <v>122</v>
      </c>
      <c r="D228" s="427" t="s">
        <v>1699</v>
      </c>
      <c r="E228" s="486" t="s">
        <v>763</v>
      </c>
      <c r="F228" s="487"/>
    </row>
    <row r="229" spans="1:6" ht="87.5">
      <c r="A229" s="484"/>
      <c r="B229" s="485"/>
      <c r="C229" s="484" t="s">
        <v>195</v>
      </c>
      <c r="D229" s="427" t="s">
        <v>1700</v>
      </c>
      <c r="E229" s="486" t="s">
        <v>763</v>
      </c>
      <c r="F229" s="487"/>
    </row>
    <row r="230" spans="1:6">
      <c r="A230" s="484"/>
      <c r="B230" s="485"/>
      <c r="C230" s="484" t="s">
        <v>9</v>
      </c>
      <c r="D230" s="427"/>
      <c r="E230" s="486"/>
      <c r="F230" s="487"/>
    </row>
    <row r="231" spans="1:6">
      <c r="A231" s="484"/>
      <c r="B231" s="485"/>
      <c r="C231" s="484" t="s">
        <v>10</v>
      </c>
      <c r="D231" s="427"/>
      <c r="E231" s="486"/>
      <c r="F231" s="487"/>
    </row>
    <row r="232" spans="1:6" ht="37.5">
      <c r="A232" s="484"/>
      <c r="B232" s="485"/>
      <c r="C232" s="484" t="s">
        <v>11</v>
      </c>
      <c r="D232" s="488" t="s">
        <v>1701</v>
      </c>
      <c r="E232" s="486" t="s">
        <v>1557</v>
      </c>
      <c r="F232" s="487"/>
    </row>
    <row r="233" spans="1:6">
      <c r="A233" s="490"/>
      <c r="B233" s="491"/>
      <c r="C233" s="490"/>
      <c r="D233" s="492"/>
      <c r="E233" s="493"/>
      <c r="F233" s="494"/>
    </row>
    <row r="234" spans="1:6" ht="87.5">
      <c r="A234" s="484" t="s">
        <v>818</v>
      </c>
      <c r="B234" s="485" t="s">
        <v>1702</v>
      </c>
      <c r="C234" s="484"/>
      <c r="D234" s="485" t="s">
        <v>819</v>
      </c>
      <c r="E234" s="486"/>
      <c r="F234" s="487"/>
    </row>
    <row r="235" spans="1:6">
      <c r="A235" s="484"/>
      <c r="B235" s="485"/>
      <c r="C235" s="484" t="s">
        <v>443</v>
      </c>
      <c r="D235" s="427"/>
      <c r="E235" s="486"/>
      <c r="F235" s="487"/>
    </row>
    <row r="236" spans="1:6" ht="37.5">
      <c r="A236" s="484"/>
      <c r="B236" s="485"/>
      <c r="C236" s="484" t="s">
        <v>122</v>
      </c>
      <c r="D236" s="427" t="s">
        <v>1703</v>
      </c>
      <c r="E236" s="486" t="s">
        <v>763</v>
      </c>
      <c r="F236" s="487"/>
    </row>
    <row r="237" spans="1:6" ht="87.5">
      <c r="A237" s="484"/>
      <c r="B237" s="485"/>
      <c r="C237" s="484" t="s">
        <v>195</v>
      </c>
      <c r="D237" s="500" t="s">
        <v>1704</v>
      </c>
      <c r="E237" s="486" t="s">
        <v>763</v>
      </c>
      <c r="F237" s="487"/>
    </row>
    <row r="238" spans="1:6">
      <c r="A238" s="484"/>
      <c r="B238" s="485"/>
      <c r="C238" s="484" t="s">
        <v>9</v>
      </c>
      <c r="D238" s="427"/>
      <c r="E238" s="486"/>
      <c r="F238" s="487"/>
    </row>
    <row r="239" spans="1:6">
      <c r="A239" s="484"/>
      <c r="B239" s="485"/>
      <c r="C239" s="484" t="s">
        <v>10</v>
      </c>
      <c r="D239" s="427"/>
      <c r="E239" s="486"/>
      <c r="F239" s="487"/>
    </row>
    <row r="240" spans="1:6" ht="37.5">
      <c r="A240" s="484"/>
      <c r="B240" s="485"/>
      <c r="C240" s="484" t="s">
        <v>11</v>
      </c>
      <c r="D240" s="427" t="s">
        <v>1705</v>
      </c>
      <c r="E240" s="486" t="s">
        <v>1557</v>
      </c>
      <c r="F240" s="487"/>
    </row>
    <row r="241" spans="1:6">
      <c r="A241" s="490"/>
      <c r="B241" s="491"/>
      <c r="C241" s="490"/>
      <c r="D241" s="492"/>
      <c r="E241" s="493"/>
      <c r="F241" s="494"/>
    </row>
    <row r="242" spans="1:6" ht="75">
      <c r="A242" s="484" t="s">
        <v>820</v>
      </c>
      <c r="B242" s="485" t="s">
        <v>1706</v>
      </c>
      <c r="C242" s="484"/>
      <c r="D242" s="485" t="s">
        <v>821</v>
      </c>
      <c r="E242" s="486"/>
      <c r="F242" s="487"/>
    </row>
    <row r="243" spans="1:6">
      <c r="A243" s="484"/>
      <c r="B243" s="485"/>
      <c r="C243" s="484" t="s">
        <v>443</v>
      </c>
      <c r="D243" s="427"/>
      <c r="E243" s="486"/>
      <c r="F243" s="487"/>
    </row>
    <row r="244" spans="1:6" ht="50">
      <c r="A244" s="484"/>
      <c r="B244" s="485"/>
      <c r="C244" s="484" t="s">
        <v>122</v>
      </c>
      <c r="D244" s="427" t="s">
        <v>1707</v>
      </c>
      <c r="E244" s="486" t="s">
        <v>763</v>
      </c>
      <c r="F244" s="487"/>
    </row>
    <row r="245" spans="1:6" ht="87.5">
      <c r="A245" s="484"/>
      <c r="B245" s="485"/>
      <c r="C245" s="484" t="s">
        <v>195</v>
      </c>
      <c r="D245" s="500" t="s">
        <v>1708</v>
      </c>
      <c r="E245" s="486" t="s">
        <v>763</v>
      </c>
      <c r="F245" s="487"/>
    </row>
    <row r="246" spans="1:6">
      <c r="A246" s="484"/>
      <c r="B246" s="485"/>
      <c r="C246" s="484" t="s">
        <v>9</v>
      </c>
      <c r="D246" s="427"/>
      <c r="E246" s="486"/>
      <c r="F246" s="487"/>
    </row>
    <row r="247" spans="1:6">
      <c r="A247" s="484"/>
      <c r="B247" s="485"/>
      <c r="C247" s="484" t="s">
        <v>10</v>
      </c>
      <c r="D247" s="427"/>
      <c r="E247" s="486"/>
      <c r="F247" s="487"/>
    </row>
    <row r="248" spans="1:6" ht="100">
      <c r="A248" s="484"/>
      <c r="B248" s="485"/>
      <c r="C248" s="484" t="s">
        <v>11</v>
      </c>
      <c r="D248" s="488" t="s">
        <v>1709</v>
      </c>
      <c r="E248" s="489" t="s">
        <v>763</v>
      </c>
      <c r="F248" s="487"/>
    </row>
    <row r="249" spans="1:6">
      <c r="A249" s="490"/>
      <c r="B249" s="491"/>
      <c r="C249" s="490"/>
      <c r="D249" s="492"/>
      <c r="E249" s="493"/>
      <c r="F249" s="494"/>
    </row>
    <row r="250" spans="1:6" ht="87.5">
      <c r="A250" s="484" t="s">
        <v>822</v>
      </c>
      <c r="B250" s="485" t="s">
        <v>1710</v>
      </c>
      <c r="C250" s="484"/>
      <c r="D250" s="485" t="s">
        <v>823</v>
      </c>
      <c r="E250" s="486"/>
      <c r="F250" s="487"/>
    </row>
    <row r="251" spans="1:6">
      <c r="A251" s="484"/>
      <c r="B251" s="485"/>
      <c r="C251" s="484" t="s">
        <v>443</v>
      </c>
      <c r="D251" s="427"/>
      <c r="E251" s="486"/>
      <c r="F251" s="487"/>
    </row>
    <row r="252" spans="1:6" ht="87.5">
      <c r="A252" s="484"/>
      <c r="B252" s="485"/>
      <c r="C252" s="484" t="s">
        <v>122</v>
      </c>
      <c r="D252" s="427" t="s">
        <v>1711</v>
      </c>
      <c r="E252" s="486" t="s">
        <v>763</v>
      </c>
      <c r="F252" s="487"/>
    </row>
    <row r="253" spans="1:6" ht="62.5">
      <c r="A253" s="484"/>
      <c r="B253" s="485"/>
      <c r="C253" s="484" t="s">
        <v>195</v>
      </c>
      <c r="D253" s="500" t="s">
        <v>1712</v>
      </c>
      <c r="E253" s="486" t="s">
        <v>763</v>
      </c>
      <c r="F253" s="487"/>
    </row>
    <row r="254" spans="1:6">
      <c r="A254" s="484"/>
      <c r="B254" s="485"/>
      <c r="C254" s="484" t="s">
        <v>9</v>
      </c>
      <c r="D254" s="427"/>
      <c r="E254" s="486"/>
      <c r="F254" s="487"/>
    </row>
    <row r="255" spans="1:6">
      <c r="A255" s="484"/>
      <c r="B255" s="485"/>
      <c r="C255" s="484" t="s">
        <v>10</v>
      </c>
      <c r="D255" s="427"/>
      <c r="E255" s="486"/>
      <c r="F255" s="487"/>
    </row>
    <row r="256" spans="1:6" ht="87.5">
      <c r="A256" s="484"/>
      <c r="B256" s="485"/>
      <c r="C256" s="484" t="s">
        <v>11</v>
      </c>
      <c r="D256" s="488" t="s">
        <v>1713</v>
      </c>
      <c r="E256" s="489" t="s">
        <v>763</v>
      </c>
      <c r="F256" s="487"/>
    </row>
    <row r="257" spans="1:6">
      <c r="A257" s="490"/>
      <c r="B257" s="491"/>
      <c r="C257" s="490"/>
      <c r="D257" s="492"/>
      <c r="E257" s="493"/>
      <c r="F257" s="494"/>
    </row>
    <row r="258" spans="1:6" ht="62.5">
      <c r="A258" s="484" t="s">
        <v>824</v>
      </c>
      <c r="B258" s="485" t="s">
        <v>1714</v>
      </c>
      <c r="C258" s="484"/>
      <c r="D258" s="485" t="s">
        <v>825</v>
      </c>
      <c r="E258" s="486"/>
      <c r="F258" s="487"/>
    </row>
    <row r="259" spans="1:6">
      <c r="A259" s="484"/>
      <c r="B259" s="485"/>
      <c r="C259" s="484" t="s">
        <v>443</v>
      </c>
      <c r="D259" s="427"/>
      <c r="E259" s="486"/>
      <c r="F259" s="487"/>
    </row>
    <row r="260" spans="1:6" ht="75">
      <c r="A260" s="484"/>
      <c r="B260" s="485"/>
      <c r="C260" s="484" t="s">
        <v>122</v>
      </c>
      <c r="D260" s="427" t="s">
        <v>1715</v>
      </c>
      <c r="E260" s="486" t="s">
        <v>763</v>
      </c>
      <c r="F260" s="487"/>
    </row>
    <row r="261" spans="1:6" ht="37.5">
      <c r="A261" s="484"/>
      <c r="B261" s="485"/>
      <c r="C261" s="484" t="s">
        <v>195</v>
      </c>
      <c r="D261" s="427" t="s">
        <v>1716</v>
      </c>
      <c r="E261" s="486" t="s">
        <v>763</v>
      </c>
      <c r="F261" s="487"/>
    </row>
    <row r="262" spans="1:6">
      <c r="A262" s="484"/>
      <c r="B262" s="485"/>
      <c r="C262" s="484" t="s">
        <v>9</v>
      </c>
      <c r="D262" s="427"/>
      <c r="E262" s="486"/>
      <c r="F262" s="487"/>
    </row>
    <row r="263" spans="1:6">
      <c r="A263" s="484"/>
      <c r="B263" s="485"/>
      <c r="C263" s="484" t="s">
        <v>10</v>
      </c>
      <c r="D263" s="427"/>
      <c r="E263" s="486"/>
      <c r="F263" s="487"/>
    </row>
    <row r="264" spans="1:6" ht="25">
      <c r="A264" s="484"/>
      <c r="B264" s="485"/>
      <c r="C264" s="484" t="s">
        <v>11</v>
      </c>
      <c r="D264" s="427" t="s">
        <v>1717</v>
      </c>
      <c r="E264" s="486" t="s">
        <v>1557</v>
      </c>
      <c r="F264" s="487"/>
    </row>
    <row r="265" spans="1:6">
      <c r="A265" s="490"/>
      <c r="B265" s="491"/>
      <c r="C265" s="490"/>
      <c r="D265" s="492"/>
      <c r="E265" s="493"/>
      <c r="F265" s="494"/>
    </row>
    <row r="266" spans="1:6" ht="62.5">
      <c r="A266" s="484" t="s">
        <v>826</v>
      </c>
      <c r="B266" s="485" t="s">
        <v>1718</v>
      </c>
      <c r="C266" s="484"/>
      <c r="D266" s="485" t="s">
        <v>827</v>
      </c>
      <c r="E266" s="486"/>
      <c r="F266" s="487"/>
    </row>
    <row r="267" spans="1:6">
      <c r="A267" s="484"/>
      <c r="B267" s="485"/>
      <c r="C267" s="484" t="s">
        <v>443</v>
      </c>
      <c r="D267" s="427"/>
      <c r="E267" s="486"/>
      <c r="F267" s="487"/>
    </row>
    <row r="268" spans="1:6" ht="37.5">
      <c r="A268" s="484"/>
      <c r="B268" s="485"/>
      <c r="C268" s="484" t="s">
        <v>122</v>
      </c>
      <c r="D268" s="427" t="s">
        <v>1719</v>
      </c>
      <c r="E268" s="486" t="s">
        <v>763</v>
      </c>
      <c r="F268" s="487"/>
    </row>
    <row r="269" spans="1:6" ht="62.5">
      <c r="A269" s="484"/>
      <c r="B269" s="485"/>
      <c r="C269" s="484" t="s">
        <v>195</v>
      </c>
      <c r="D269" s="500" t="s">
        <v>1720</v>
      </c>
      <c r="E269" s="486" t="s">
        <v>763</v>
      </c>
      <c r="F269" s="487"/>
    </row>
    <row r="270" spans="1:6">
      <c r="A270" s="484"/>
      <c r="B270" s="485"/>
      <c r="C270" s="484" t="s">
        <v>9</v>
      </c>
      <c r="D270" s="427"/>
      <c r="E270" s="486"/>
      <c r="F270" s="487"/>
    </row>
    <row r="271" spans="1:6">
      <c r="A271" s="484"/>
      <c r="B271" s="485"/>
      <c r="C271" s="484" t="s">
        <v>10</v>
      </c>
      <c r="D271" s="427"/>
      <c r="E271" s="486"/>
      <c r="F271" s="487"/>
    </row>
    <row r="272" spans="1:6" ht="50">
      <c r="A272" s="484"/>
      <c r="B272" s="485"/>
      <c r="C272" s="484" t="s">
        <v>11</v>
      </c>
      <c r="D272" s="488" t="s">
        <v>1721</v>
      </c>
      <c r="E272" s="489" t="s">
        <v>763</v>
      </c>
      <c r="F272" s="487"/>
    </row>
    <row r="273" spans="1:6">
      <c r="A273" s="490"/>
      <c r="B273" s="491"/>
      <c r="C273" s="490"/>
      <c r="D273" s="492"/>
      <c r="E273" s="493"/>
      <c r="F273" s="494"/>
    </row>
    <row r="274" spans="1:6" ht="62.5">
      <c r="A274" s="484" t="s">
        <v>828</v>
      </c>
      <c r="B274" s="485" t="s">
        <v>1722</v>
      </c>
      <c r="C274" s="484"/>
      <c r="D274" s="485" t="s">
        <v>829</v>
      </c>
      <c r="E274" s="486"/>
      <c r="F274" s="487"/>
    </row>
    <row r="275" spans="1:6">
      <c r="A275" s="484"/>
      <c r="B275" s="485"/>
      <c r="C275" s="484" t="s">
        <v>443</v>
      </c>
      <c r="D275" s="427"/>
      <c r="E275" s="486"/>
      <c r="F275" s="487"/>
    </row>
    <row r="276" spans="1:6" ht="25">
      <c r="A276" s="484"/>
      <c r="B276" s="485"/>
      <c r="C276" s="484" t="s">
        <v>122</v>
      </c>
      <c r="D276" s="427" t="s">
        <v>1723</v>
      </c>
      <c r="E276" s="486" t="s">
        <v>763</v>
      </c>
      <c r="F276" s="487"/>
    </row>
    <row r="277" spans="1:6" ht="62.5">
      <c r="A277" s="484"/>
      <c r="B277" s="485"/>
      <c r="C277" s="484" t="s">
        <v>195</v>
      </c>
      <c r="D277" s="427" t="s">
        <v>1724</v>
      </c>
      <c r="E277" s="486" t="s">
        <v>763</v>
      </c>
      <c r="F277" s="487"/>
    </row>
    <row r="278" spans="1:6">
      <c r="A278" s="484"/>
      <c r="B278" s="485"/>
      <c r="C278" s="484" t="s">
        <v>9</v>
      </c>
      <c r="D278" s="427"/>
      <c r="E278" s="486"/>
      <c r="F278" s="487"/>
    </row>
    <row r="279" spans="1:6">
      <c r="A279" s="484"/>
      <c r="B279" s="485"/>
      <c r="C279" s="484" t="s">
        <v>10</v>
      </c>
      <c r="D279" s="427"/>
      <c r="E279" s="486"/>
      <c r="F279" s="487"/>
    </row>
    <row r="280" spans="1:6" ht="37.5">
      <c r="A280" s="484"/>
      <c r="B280" s="485"/>
      <c r="C280" s="484" t="s">
        <v>11</v>
      </c>
      <c r="D280" s="488" t="s">
        <v>1725</v>
      </c>
      <c r="E280" s="489" t="s">
        <v>763</v>
      </c>
      <c r="F280" s="487"/>
    </row>
    <row r="281" spans="1:6">
      <c r="A281" s="490"/>
      <c r="B281" s="491"/>
      <c r="C281" s="490"/>
      <c r="D281" s="492"/>
      <c r="E281" s="493"/>
      <c r="F281" s="494"/>
    </row>
    <row r="282" spans="1:6" ht="62.5">
      <c r="A282" s="484" t="s">
        <v>830</v>
      </c>
      <c r="B282" s="485" t="s">
        <v>1726</v>
      </c>
      <c r="C282" s="484"/>
      <c r="D282" s="485" t="s">
        <v>831</v>
      </c>
      <c r="E282" s="486"/>
      <c r="F282" s="487"/>
    </row>
    <row r="283" spans="1:6">
      <c r="A283" s="484"/>
      <c r="B283" s="485"/>
      <c r="C283" s="484" t="s">
        <v>443</v>
      </c>
      <c r="D283" s="427"/>
      <c r="E283" s="486"/>
      <c r="F283" s="487"/>
    </row>
    <row r="284" spans="1:6" ht="50">
      <c r="A284" s="484"/>
      <c r="B284" s="485"/>
      <c r="C284" s="484" t="s">
        <v>122</v>
      </c>
      <c r="D284" s="427" t="s">
        <v>1727</v>
      </c>
      <c r="E284" s="486" t="s">
        <v>763</v>
      </c>
      <c r="F284" s="487"/>
    </row>
    <row r="285" spans="1:6" ht="37.5">
      <c r="A285" s="484"/>
      <c r="B285" s="485"/>
      <c r="C285" s="484" t="s">
        <v>195</v>
      </c>
      <c r="D285" s="500" t="s">
        <v>1728</v>
      </c>
      <c r="E285" s="486" t="s">
        <v>763</v>
      </c>
      <c r="F285" s="487"/>
    </row>
    <row r="286" spans="1:6">
      <c r="A286" s="484"/>
      <c r="B286" s="485"/>
      <c r="C286" s="484" t="s">
        <v>9</v>
      </c>
      <c r="D286" s="427"/>
      <c r="E286" s="486"/>
      <c r="F286" s="487"/>
    </row>
    <row r="287" spans="1:6">
      <c r="A287" s="484"/>
      <c r="B287" s="485"/>
      <c r="C287" s="484" t="s">
        <v>10</v>
      </c>
      <c r="D287" s="427"/>
      <c r="E287" s="486"/>
      <c r="F287" s="487"/>
    </row>
    <row r="288" spans="1:6" ht="37.5">
      <c r="A288" s="484"/>
      <c r="B288" s="485"/>
      <c r="C288" s="484" t="s">
        <v>11</v>
      </c>
      <c r="D288" s="488" t="s">
        <v>1729</v>
      </c>
      <c r="E288" s="489" t="s">
        <v>763</v>
      </c>
      <c r="F288" s="487"/>
    </row>
    <row r="289" spans="1:6">
      <c r="A289" s="490"/>
      <c r="B289" s="491"/>
      <c r="C289" s="490"/>
      <c r="D289" s="492"/>
      <c r="E289" s="493"/>
      <c r="F289" s="494"/>
    </row>
    <row r="290" spans="1:6" ht="75">
      <c r="A290" s="484" t="s">
        <v>832</v>
      </c>
      <c r="B290" s="485" t="s">
        <v>1730</v>
      </c>
      <c r="C290" s="484"/>
      <c r="D290" s="485" t="s">
        <v>833</v>
      </c>
      <c r="E290" s="486"/>
      <c r="F290" s="487"/>
    </row>
    <row r="291" spans="1:6">
      <c r="A291" s="484"/>
      <c r="B291" s="485"/>
      <c r="C291" s="484" t="s">
        <v>443</v>
      </c>
      <c r="D291" s="427"/>
      <c r="E291" s="486"/>
      <c r="F291" s="487"/>
    </row>
    <row r="292" spans="1:6" ht="37.5">
      <c r="A292" s="484"/>
      <c r="B292" s="485"/>
      <c r="C292" s="484" t="s">
        <v>122</v>
      </c>
      <c r="D292" s="427" t="s">
        <v>1731</v>
      </c>
      <c r="E292" s="486" t="s">
        <v>763</v>
      </c>
      <c r="F292" s="487"/>
    </row>
    <row r="293" spans="1:6" ht="50">
      <c r="A293" s="484"/>
      <c r="B293" s="485"/>
      <c r="C293" s="484" t="s">
        <v>195</v>
      </c>
      <c r="D293" s="510" t="s">
        <v>1732</v>
      </c>
      <c r="E293" s="486" t="s">
        <v>763</v>
      </c>
      <c r="F293" s="487"/>
    </row>
    <row r="294" spans="1:6">
      <c r="A294" s="484"/>
      <c r="B294" s="485"/>
      <c r="C294" s="484" t="s">
        <v>9</v>
      </c>
      <c r="D294" s="427"/>
      <c r="E294" s="486"/>
      <c r="F294" s="487"/>
    </row>
    <row r="295" spans="1:6">
      <c r="A295" s="484"/>
      <c r="B295" s="485"/>
      <c r="C295" s="484" t="s">
        <v>10</v>
      </c>
      <c r="D295" s="427"/>
      <c r="E295" s="486"/>
      <c r="F295" s="487"/>
    </row>
    <row r="296" spans="1:6" ht="25">
      <c r="A296" s="484"/>
      <c r="B296" s="485"/>
      <c r="C296" s="484" t="s">
        <v>11</v>
      </c>
      <c r="D296" s="488" t="s">
        <v>1733</v>
      </c>
      <c r="E296" s="489" t="s">
        <v>763</v>
      </c>
      <c r="F296" s="487"/>
    </row>
    <row r="297" spans="1:6">
      <c r="A297" s="490"/>
      <c r="B297" s="491"/>
      <c r="C297" s="490"/>
      <c r="D297" s="492"/>
      <c r="E297" s="493"/>
      <c r="F297" s="494"/>
    </row>
    <row r="298" spans="1:6" ht="62.5">
      <c r="A298" s="484" t="s">
        <v>834</v>
      </c>
      <c r="B298" s="485" t="s">
        <v>1734</v>
      </c>
      <c r="C298" s="484"/>
      <c r="D298" s="485" t="s">
        <v>835</v>
      </c>
      <c r="E298" s="486"/>
      <c r="F298" s="487"/>
    </row>
    <row r="299" spans="1:6">
      <c r="A299" s="484"/>
      <c r="B299" s="485"/>
      <c r="C299" s="484" t="s">
        <v>443</v>
      </c>
      <c r="D299" s="427"/>
      <c r="E299" s="486"/>
      <c r="F299" s="487"/>
    </row>
    <row r="300" spans="1:6" ht="25">
      <c r="A300" s="484"/>
      <c r="B300" s="485"/>
      <c r="C300" s="484" t="s">
        <v>122</v>
      </c>
      <c r="D300" s="427" t="s">
        <v>1735</v>
      </c>
      <c r="E300" s="486" t="s">
        <v>763</v>
      </c>
      <c r="F300" s="487"/>
    </row>
    <row r="301" spans="1:6" ht="50">
      <c r="A301" s="484"/>
      <c r="B301" s="485"/>
      <c r="C301" s="484" t="s">
        <v>195</v>
      </c>
      <c r="D301" s="427" t="s">
        <v>1736</v>
      </c>
      <c r="E301" s="486" t="s">
        <v>763</v>
      </c>
      <c r="F301" s="487"/>
    </row>
    <row r="302" spans="1:6">
      <c r="A302" s="484"/>
      <c r="B302" s="485"/>
      <c r="C302" s="484" t="s">
        <v>9</v>
      </c>
      <c r="D302" s="427"/>
      <c r="E302" s="486"/>
      <c r="F302" s="487"/>
    </row>
    <row r="303" spans="1:6">
      <c r="A303" s="484"/>
      <c r="B303" s="485"/>
      <c r="C303" s="484" t="s">
        <v>10</v>
      </c>
      <c r="D303" s="427"/>
      <c r="E303" s="486"/>
      <c r="F303" s="487"/>
    </row>
    <row r="304" spans="1:6" ht="37.5">
      <c r="A304" s="484"/>
      <c r="B304" s="485"/>
      <c r="C304" s="484" t="s">
        <v>11</v>
      </c>
      <c r="D304" s="488" t="s">
        <v>1737</v>
      </c>
      <c r="E304" s="489" t="s">
        <v>763</v>
      </c>
      <c r="F304" s="487"/>
    </row>
    <row r="305" spans="1:6">
      <c r="A305" s="490"/>
      <c r="B305" s="491"/>
      <c r="C305" s="490"/>
      <c r="D305" s="492"/>
      <c r="E305" s="493"/>
      <c r="F305" s="494"/>
    </row>
    <row r="306" spans="1:6" ht="62.5">
      <c r="A306" s="484" t="s">
        <v>836</v>
      </c>
      <c r="B306" s="485" t="s">
        <v>1738</v>
      </c>
      <c r="C306" s="484"/>
      <c r="D306" s="485" t="s">
        <v>837</v>
      </c>
      <c r="E306" s="486"/>
      <c r="F306" s="487"/>
    </row>
    <row r="307" spans="1:6">
      <c r="A307" s="484"/>
      <c r="B307" s="485"/>
      <c r="C307" s="484" t="s">
        <v>443</v>
      </c>
      <c r="D307" s="427"/>
      <c r="E307" s="486"/>
      <c r="F307" s="487"/>
    </row>
    <row r="308" spans="1:6" ht="50">
      <c r="A308" s="484"/>
      <c r="B308" s="485"/>
      <c r="C308" s="484" t="s">
        <v>122</v>
      </c>
      <c r="D308" s="427" t="s">
        <v>1739</v>
      </c>
      <c r="E308" s="486" t="s">
        <v>763</v>
      </c>
      <c r="F308" s="487"/>
    </row>
    <row r="309" spans="1:6" ht="37.5">
      <c r="A309" s="484"/>
      <c r="B309" s="485"/>
      <c r="C309" s="484" t="s">
        <v>195</v>
      </c>
      <c r="D309" s="427" t="s">
        <v>1740</v>
      </c>
      <c r="E309" s="486" t="s">
        <v>763</v>
      </c>
      <c r="F309" s="487"/>
    </row>
    <row r="310" spans="1:6">
      <c r="A310" s="484"/>
      <c r="B310" s="485"/>
      <c r="C310" s="484" t="s">
        <v>9</v>
      </c>
      <c r="D310" s="427"/>
      <c r="E310" s="486"/>
      <c r="F310" s="487"/>
    </row>
    <row r="311" spans="1:6">
      <c r="A311" s="484"/>
      <c r="B311" s="485"/>
      <c r="C311" s="484" t="s">
        <v>10</v>
      </c>
      <c r="D311" s="427"/>
      <c r="E311" s="486"/>
      <c r="F311" s="487"/>
    </row>
    <row r="312" spans="1:6" ht="25">
      <c r="A312" s="484"/>
      <c r="B312" s="485"/>
      <c r="C312" s="484" t="s">
        <v>11</v>
      </c>
      <c r="D312" s="488" t="s">
        <v>1741</v>
      </c>
      <c r="E312" s="489" t="s">
        <v>763</v>
      </c>
      <c r="F312" s="487"/>
    </row>
    <row r="313" spans="1:6">
      <c r="A313" s="490"/>
      <c r="B313" s="491"/>
      <c r="C313" s="490"/>
      <c r="D313" s="492"/>
      <c r="E313" s="493"/>
      <c r="F313" s="494"/>
    </row>
    <row r="314" spans="1:6" ht="62.5">
      <c r="A314" s="484" t="s">
        <v>838</v>
      </c>
      <c r="B314" s="485" t="s">
        <v>1742</v>
      </c>
      <c r="C314" s="484"/>
      <c r="D314" s="485" t="s">
        <v>839</v>
      </c>
      <c r="E314" s="486"/>
      <c r="F314" s="487"/>
    </row>
    <row r="315" spans="1:6">
      <c r="A315" s="484"/>
      <c r="B315" s="485"/>
      <c r="C315" s="484" t="s">
        <v>443</v>
      </c>
      <c r="D315" s="427"/>
      <c r="E315" s="486"/>
      <c r="F315" s="487"/>
    </row>
    <row r="316" spans="1:6">
      <c r="A316" s="484"/>
      <c r="B316" s="485"/>
      <c r="C316" s="484" t="s">
        <v>122</v>
      </c>
      <c r="D316" s="427" t="s">
        <v>1743</v>
      </c>
      <c r="E316" s="486" t="s">
        <v>763</v>
      </c>
      <c r="F316" s="487"/>
    </row>
    <row r="317" spans="1:6">
      <c r="A317" s="484"/>
      <c r="B317" s="485"/>
      <c r="C317" s="484" t="s">
        <v>195</v>
      </c>
      <c r="D317" s="427" t="s">
        <v>1744</v>
      </c>
      <c r="E317" s="486" t="s">
        <v>763</v>
      </c>
      <c r="F317" s="487"/>
    </row>
    <row r="318" spans="1:6">
      <c r="A318" s="484"/>
      <c r="B318" s="485"/>
      <c r="C318" s="484" t="s">
        <v>9</v>
      </c>
      <c r="D318" s="427"/>
      <c r="E318" s="486"/>
      <c r="F318" s="487"/>
    </row>
    <row r="319" spans="1:6">
      <c r="A319" s="484"/>
      <c r="B319" s="485"/>
      <c r="C319" s="484" t="s">
        <v>10</v>
      </c>
      <c r="D319" s="427"/>
      <c r="E319" s="486"/>
      <c r="F319" s="487"/>
    </row>
    <row r="320" spans="1:6">
      <c r="A320" s="484"/>
      <c r="B320" s="485"/>
      <c r="C320" s="484" t="s">
        <v>11</v>
      </c>
      <c r="D320" s="427" t="s">
        <v>1743</v>
      </c>
      <c r="E320" s="486" t="s">
        <v>763</v>
      </c>
      <c r="F320" s="487"/>
    </row>
    <row r="321" spans="1:6">
      <c r="A321" s="490"/>
      <c r="B321" s="491"/>
      <c r="C321" s="490"/>
      <c r="D321" s="492"/>
      <c r="E321" s="493"/>
      <c r="F321" s="494"/>
    </row>
    <row r="322" spans="1:6" ht="75">
      <c r="A322" s="484" t="s">
        <v>840</v>
      </c>
      <c r="B322" s="485" t="s">
        <v>1745</v>
      </c>
      <c r="C322" s="484"/>
      <c r="D322" s="485" t="s">
        <v>841</v>
      </c>
      <c r="E322" s="486"/>
      <c r="F322" s="487"/>
    </row>
    <row r="323" spans="1:6">
      <c r="A323" s="484"/>
      <c r="B323" s="485"/>
      <c r="C323" s="484" t="s">
        <v>443</v>
      </c>
      <c r="D323" s="427"/>
      <c r="E323" s="486"/>
      <c r="F323" s="487"/>
    </row>
    <row r="324" spans="1:6" ht="75">
      <c r="A324" s="484"/>
      <c r="B324" s="485"/>
      <c r="C324" s="484" t="s">
        <v>122</v>
      </c>
      <c r="D324" s="427" t="s">
        <v>1746</v>
      </c>
      <c r="E324" s="486" t="s">
        <v>763</v>
      </c>
      <c r="F324" s="487"/>
    </row>
    <row r="325" spans="1:6" ht="50">
      <c r="A325" s="484"/>
      <c r="B325" s="485"/>
      <c r="C325" s="484" t="s">
        <v>195</v>
      </c>
      <c r="D325" s="500" t="s">
        <v>1747</v>
      </c>
      <c r="E325" s="486" t="s">
        <v>763</v>
      </c>
      <c r="F325" s="487"/>
    </row>
    <row r="326" spans="1:6">
      <c r="A326" s="484"/>
      <c r="B326" s="485"/>
      <c r="C326" s="484" t="s">
        <v>9</v>
      </c>
      <c r="D326" s="427"/>
      <c r="E326" s="486"/>
      <c r="F326" s="487"/>
    </row>
    <row r="327" spans="1:6">
      <c r="A327" s="484"/>
      <c r="B327" s="485"/>
      <c r="C327" s="484" t="s">
        <v>10</v>
      </c>
      <c r="D327" s="427"/>
      <c r="E327" s="486"/>
      <c r="F327" s="487"/>
    </row>
    <row r="328" spans="1:6" ht="50">
      <c r="A328" s="484"/>
      <c r="B328" s="485"/>
      <c r="C328" s="484" t="s">
        <v>11</v>
      </c>
      <c r="D328" s="488" t="s">
        <v>1748</v>
      </c>
      <c r="E328" s="489" t="s">
        <v>763</v>
      </c>
      <c r="F328" s="487"/>
    </row>
    <row r="329" spans="1:6">
      <c r="A329" s="490"/>
      <c r="B329" s="491"/>
      <c r="C329" s="490"/>
      <c r="D329" s="492"/>
      <c r="E329" s="493"/>
      <c r="F329" s="494"/>
    </row>
    <row r="330" spans="1:6" ht="150">
      <c r="A330" s="484" t="s">
        <v>842</v>
      </c>
      <c r="B330" s="485" t="s">
        <v>1749</v>
      </c>
      <c r="C330" s="484"/>
      <c r="D330" s="485" t="s">
        <v>843</v>
      </c>
      <c r="E330" s="486"/>
      <c r="F330" s="487"/>
    </row>
    <row r="331" spans="1:6">
      <c r="A331" s="484"/>
      <c r="B331" s="485"/>
      <c r="C331" s="484" t="s">
        <v>443</v>
      </c>
      <c r="D331" s="427"/>
      <c r="E331" s="486"/>
      <c r="F331" s="487"/>
    </row>
    <row r="332" spans="1:6">
      <c r="A332" s="484"/>
      <c r="B332" s="485"/>
      <c r="C332" s="484" t="s">
        <v>122</v>
      </c>
      <c r="D332" s="427" t="s">
        <v>1750</v>
      </c>
      <c r="E332" s="486" t="s">
        <v>763</v>
      </c>
      <c r="F332" s="487"/>
    </row>
    <row r="333" spans="1:6">
      <c r="A333" s="484"/>
      <c r="B333" s="485"/>
      <c r="C333" s="484" t="s">
        <v>195</v>
      </c>
      <c r="D333" s="427" t="s">
        <v>1750</v>
      </c>
      <c r="E333" s="486" t="s">
        <v>763</v>
      </c>
      <c r="F333" s="487"/>
    </row>
    <row r="334" spans="1:6">
      <c r="A334" s="484"/>
      <c r="B334" s="485"/>
      <c r="C334" s="484" t="s">
        <v>9</v>
      </c>
      <c r="D334" s="427"/>
      <c r="E334" s="486"/>
      <c r="F334" s="487"/>
    </row>
    <row r="335" spans="1:6">
      <c r="A335" s="484"/>
      <c r="B335" s="485"/>
      <c r="C335" s="484" t="s">
        <v>10</v>
      </c>
      <c r="D335" s="427"/>
      <c r="E335" s="486"/>
      <c r="F335" s="487"/>
    </row>
    <row r="336" spans="1:6">
      <c r="A336" s="484"/>
      <c r="B336" s="485"/>
      <c r="C336" s="484" t="s">
        <v>11</v>
      </c>
      <c r="D336" s="427" t="s">
        <v>1751</v>
      </c>
      <c r="E336" s="486" t="s">
        <v>763</v>
      </c>
      <c r="F336" s="487"/>
    </row>
    <row r="337" spans="1:6">
      <c r="A337" s="490"/>
      <c r="B337" s="491"/>
      <c r="C337" s="490"/>
      <c r="D337" s="492"/>
      <c r="E337" s="493"/>
      <c r="F337" s="494"/>
    </row>
    <row r="338" spans="1:6" ht="175">
      <c r="A338" s="484" t="s">
        <v>844</v>
      </c>
      <c r="B338" s="485" t="s">
        <v>182</v>
      </c>
      <c r="C338" s="484"/>
      <c r="D338" s="485" t="s">
        <v>845</v>
      </c>
      <c r="E338" s="486"/>
      <c r="F338" s="487"/>
    </row>
    <row r="339" spans="1:6">
      <c r="A339" s="484"/>
      <c r="B339" s="485"/>
      <c r="C339" s="484" t="s">
        <v>443</v>
      </c>
      <c r="D339" s="427"/>
      <c r="E339" s="486"/>
      <c r="F339" s="487"/>
    </row>
    <row r="340" spans="1:6" ht="137.5">
      <c r="A340" s="484"/>
      <c r="B340" s="485"/>
      <c r="C340" s="484" t="s">
        <v>122</v>
      </c>
      <c r="D340" s="427" t="s">
        <v>1752</v>
      </c>
      <c r="E340" s="486" t="s">
        <v>763</v>
      </c>
      <c r="F340" s="511" t="s">
        <v>846</v>
      </c>
    </row>
    <row r="341" spans="1:6" ht="62.5">
      <c r="A341" s="484"/>
      <c r="B341" s="485"/>
      <c r="C341" s="484" t="s">
        <v>195</v>
      </c>
      <c r="D341" s="507" t="s">
        <v>1753</v>
      </c>
      <c r="E341" s="486" t="s">
        <v>763</v>
      </c>
      <c r="F341" s="487"/>
    </row>
    <row r="342" spans="1:6">
      <c r="A342" s="484"/>
      <c r="B342" s="485"/>
      <c r="C342" s="484" t="s">
        <v>9</v>
      </c>
      <c r="D342" s="427"/>
      <c r="E342" s="486"/>
      <c r="F342" s="487"/>
    </row>
    <row r="343" spans="1:6">
      <c r="A343" s="484"/>
      <c r="B343" s="485"/>
      <c r="C343" s="484" t="s">
        <v>10</v>
      </c>
      <c r="D343" s="427"/>
      <c r="E343" s="486"/>
      <c r="F343" s="487"/>
    </row>
    <row r="344" spans="1:6" ht="112.5">
      <c r="A344" s="484"/>
      <c r="B344" s="485"/>
      <c r="C344" s="484" t="s">
        <v>11</v>
      </c>
      <c r="D344" s="488" t="s">
        <v>1754</v>
      </c>
      <c r="E344" s="486" t="s">
        <v>1557</v>
      </c>
      <c r="F344" s="487"/>
    </row>
    <row r="345" spans="1:6">
      <c r="A345" s="490"/>
      <c r="B345" s="491"/>
      <c r="C345" s="490"/>
      <c r="D345" s="492"/>
      <c r="E345" s="493"/>
      <c r="F345" s="494"/>
    </row>
    <row r="346" spans="1:6">
      <c r="A346" s="480">
        <v>2.2999999999999998</v>
      </c>
      <c r="B346" s="480"/>
      <c r="C346" s="480"/>
      <c r="D346" s="480" t="s">
        <v>847</v>
      </c>
      <c r="E346" s="481"/>
      <c r="F346" s="483"/>
    </row>
    <row r="347" spans="1:6" ht="212.5">
      <c r="A347" s="484" t="s">
        <v>848</v>
      </c>
      <c r="B347" s="485" t="s">
        <v>1755</v>
      </c>
      <c r="C347" s="484"/>
      <c r="D347" s="485" t="s">
        <v>849</v>
      </c>
      <c r="E347" s="486"/>
      <c r="F347" s="487"/>
    </row>
    <row r="348" spans="1:6">
      <c r="A348" s="484"/>
      <c r="B348" s="485"/>
      <c r="C348" s="484" t="s">
        <v>443</v>
      </c>
      <c r="D348" s="427"/>
      <c r="E348" s="486"/>
      <c r="F348" s="487"/>
    </row>
    <row r="349" spans="1:6" ht="75">
      <c r="A349" s="484"/>
      <c r="B349" s="485"/>
      <c r="C349" s="484" t="s">
        <v>122</v>
      </c>
      <c r="D349" s="427" t="s">
        <v>1756</v>
      </c>
      <c r="E349" s="486" t="s">
        <v>763</v>
      </c>
      <c r="F349" s="487"/>
    </row>
    <row r="350" spans="1:6" ht="112.5">
      <c r="A350" s="484"/>
      <c r="B350" s="485"/>
      <c r="C350" s="484" t="s">
        <v>195</v>
      </c>
      <c r="D350" s="500" t="s">
        <v>1757</v>
      </c>
      <c r="E350" s="486" t="s">
        <v>763</v>
      </c>
      <c r="F350" s="487"/>
    </row>
    <row r="351" spans="1:6">
      <c r="A351" s="484"/>
      <c r="B351" s="485"/>
      <c r="C351" s="484" t="s">
        <v>9</v>
      </c>
      <c r="D351" s="427"/>
      <c r="E351" s="486"/>
      <c r="F351" s="487"/>
    </row>
    <row r="352" spans="1:6">
      <c r="A352" s="484"/>
      <c r="B352" s="485"/>
      <c r="C352" s="484" t="s">
        <v>10</v>
      </c>
      <c r="D352" s="427"/>
      <c r="E352" s="486"/>
      <c r="F352" s="487"/>
    </row>
    <row r="353" spans="1:6" ht="62.5">
      <c r="A353" s="484"/>
      <c r="B353" s="485"/>
      <c r="C353" s="484" t="s">
        <v>11</v>
      </c>
      <c r="D353" s="488" t="s">
        <v>1758</v>
      </c>
      <c r="E353" s="489" t="s">
        <v>763</v>
      </c>
      <c r="F353" s="487"/>
    </row>
    <row r="354" spans="1:6">
      <c r="A354" s="490"/>
      <c r="B354" s="491"/>
      <c r="C354" s="490"/>
      <c r="D354" s="492"/>
      <c r="E354" s="493"/>
      <c r="F354" s="494"/>
    </row>
    <row r="355" spans="1:6" ht="137.5">
      <c r="A355" s="484" t="s">
        <v>850</v>
      </c>
      <c r="B355" s="485" t="s">
        <v>851</v>
      </c>
      <c r="C355" s="484"/>
      <c r="D355" s="485" t="s">
        <v>852</v>
      </c>
      <c r="E355" s="486"/>
      <c r="F355" s="487"/>
    </row>
    <row r="356" spans="1:6">
      <c r="A356" s="484"/>
      <c r="B356" s="485"/>
      <c r="C356" s="484" t="s">
        <v>443</v>
      </c>
      <c r="D356" s="427"/>
      <c r="E356" s="486"/>
      <c r="F356" s="487"/>
    </row>
    <row r="357" spans="1:6">
      <c r="A357" s="484"/>
      <c r="B357" s="485"/>
      <c r="C357" s="484" t="s">
        <v>122</v>
      </c>
      <c r="D357" s="427" t="s">
        <v>1759</v>
      </c>
      <c r="E357" s="486" t="s">
        <v>763</v>
      </c>
      <c r="F357" s="487"/>
    </row>
    <row r="358" spans="1:6">
      <c r="A358" s="484"/>
      <c r="B358" s="485"/>
      <c r="C358" s="484" t="s">
        <v>195</v>
      </c>
      <c r="D358" s="507" t="s">
        <v>1760</v>
      </c>
      <c r="E358" s="486" t="s">
        <v>763</v>
      </c>
      <c r="F358" s="487"/>
    </row>
    <row r="359" spans="1:6">
      <c r="A359" s="484"/>
      <c r="B359" s="485"/>
      <c r="C359" s="484" t="s">
        <v>9</v>
      </c>
      <c r="D359" s="427"/>
      <c r="E359" s="486"/>
      <c r="F359" s="487"/>
    </row>
    <row r="360" spans="1:6">
      <c r="A360" s="484"/>
      <c r="B360" s="485"/>
      <c r="C360" s="484" t="s">
        <v>10</v>
      </c>
      <c r="D360" s="427"/>
      <c r="E360" s="486"/>
      <c r="F360" s="487"/>
    </row>
    <row r="361" spans="1:6">
      <c r="A361" s="484"/>
      <c r="B361" s="485"/>
      <c r="C361" s="484" t="s">
        <v>11</v>
      </c>
      <c r="D361" s="507" t="s">
        <v>1760</v>
      </c>
      <c r="E361" s="486" t="s">
        <v>763</v>
      </c>
      <c r="F361" s="487"/>
    </row>
    <row r="362" spans="1:6">
      <c r="A362" s="490"/>
      <c r="B362" s="491"/>
      <c r="C362" s="490"/>
      <c r="D362" s="492"/>
      <c r="E362" s="493"/>
      <c r="F362" s="494"/>
    </row>
    <row r="363" spans="1:6" ht="150">
      <c r="A363" s="484" t="s">
        <v>853</v>
      </c>
      <c r="B363" s="485" t="s">
        <v>1761</v>
      </c>
      <c r="C363" s="484"/>
      <c r="D363" s="485" t="s">
        <v>854</v>
      </c>
      <c r="E363" s="486"/>
      <c r="F363" s="487"/>
    </row>
    <row r="364" spans="1:6">
      <c r="A364" s="484"/>
      <c r="B364" s="485"/>
      <c r="C364" s="484" t="s">
        <v>443</v>
      </c>
      <c r="D364" s="427"/>
      <c r="E364" s="486"/>
      <c r="F364" s="487"/>
    </row>
    <row r="365" spans="1:6" ht="50">
      <c r="A365" s="484"/>
      <c r="B365" s="485"/>
      <c r="C365" s="484" t="s">
        <v>122</v>
      </c>
      <c r="D365" s="427" t="s">
        <v>855</v>
      </c>
      <c r="E365" s="486" t="s">
        <v>763</v>
      </c>
      <c r="F365" s="487"/>
    </row>
    <row r="366" spans="1:6" ht="100">
      <c r="A366" s="484"/>
      <c r="B366" s="485"/>
      <c r="C366" s="484" t="s">
        <v>195</v>
      </c>
      <c r="D366" s="500" t="s">
        <v>1762</v>
      </c>
      <c r="E366" s="486" t="s">
        <v>763</v>
      </c>
      <c r="F366" s="487"/>
    </row>
    <row r="367" spans="1:6" ht="100">
      <c r="A367" s="484"/>
      <c r="B367" s="485"/>
      <c r="C367" s="484" t="s">
        <v>9</v>
      </c>
      <c r="D367" s="427" t="s">
        <v>1763</v>
      </c>
      <c r="E367" s="486" t="s">
        <v>763</v>
      </c>
      <c r="F367" s="487"/>
    </row>
    <row r="368" spans="1:6" ht="150">
      <c r="A368" s="484"/>
      <c r="B368" s="485"/>
      <c r="C368" s="484" t="s">
        <v>10</v>
      </c>
      <c r="D368" s="512" t="s">
        <v>1764</v>
      </c>
      <c r="E368" s="486" t="s">
        <v>763</v>
      </c>
      <c r="F368" s="487"/>
    </row>
    <row r="369" spans="1:6" ht="62.5">
      <c r="A369" s="484"/>
      <c r="B369" s="485"/>
      <c r="C369" s="484" t="s">
        <v>11</v>
      </c>
      <c r="D369" s="488" t="s">
        <v>1765</v>
      </c>
      <c r="E369" s="489" t="s">
        <v>763</v>
      </c>
      <c r="F369" s="487"/>
    </row>
    <row r="370" spans="1:6">
      <c r="A370" s="490"/>
      <c r="B370" s="491"/>
      <c r="C370" s="490"/>
      <c r="D370" s="492"/>
      <c r="E370" s="493"/>
      <c r="F370" s="494"/>
    </row>
    <row r="371" spans="1:6" ht="150">
      <c r="A371" s="484" t="s">
        <v>856</v>
      </c>
      <c r="B371" s="485" t="s">
        <v>842</v>
      </c>
      <c r="C371" s="484"/>
      <c r="D371" s="485" t="s">
        <v>857</v>
      </c>
      <c r="E371" s="486"/>
      <c r="F371" s="487"/>
    </row>
    <row r="372" spans="1:6">
      <c r="A372" s="484"/>
      <c r="B372" s="485"/>
      <c r="C372" s="484" t="s">
        <v>443</v>
      </c>
      <c r="D372" s="427"/>
      <c r="E372" s="486"/>
      <c r="F372" s="487"/>
    </row>
    <row r="373" spans="1:6">
      <c r="A373" s="484"/>
      <c r="B373" s="485"/>
      <c r="C373" s="484" t="s">
        <v>122</v>
      </c>
      <c r="D373" s="427" t="s">
        <v>1766</v>
      </c>
      <c r="E373" s="486" t="s">
        <v>763</v>
      </c>
      <c r="F373" s="487"/>
    </row>
    <row r="374" spans="1:6" ht="25">
      <c r="A374" s="484"/>
      <c r="B374" s="485"/>
      <c r="C374" s="484" t="s">
        <v>195</v>
      </c>
      <c r="D374" s="427" t="s">
        <v>1767</v>
      </c>
      <c r="E374" s="486" t="s">
        <v>763</v>
      </c>
      <c r="F374" s="487"/>
    </row>
    <row r="375" spans="1:6">
      <c r="A375" s="484"/>
      <c r="B375" s="485"/>
      <c r="C375" s="484" t="s">
        <v>9</v>
      </c>
      <c r="D375" s="427"/>
      <c r="E375" s="486"/>
      <c r="F375" s="487"/>
    </row>
    <row r="376" spans="1:6">
      <c r="A376" s="484"/>
      <c r="B376" s="485"/>
      <c r="C376" s="484" t="s">
        <v>10</v>
      </c>
      <c r="D376" s="427"/>
      <c r="E376" s="486"/>
      <c r="F376" s="487"/>
    </row>
    <row r="377" spans="1:6" ht="25">
      <c r="A377" s="484"/>
      <c r="B377" s="485"/>
      <c r="C377" s="484" t="s">
        <v>11</v>
      </c>
      <c r="D377" s="427" t="s">
        <v>1767</v>
      </c>
      <c r="E377" s="486" t="s">
        <v>763</v>
      </c>
      <c r="F377" s="487"/>
    </row>
    <row r="378" spans="1:6">
      <c r="A378" s="490"/>
      <c r="B378" s="491"/>
      <c r="C378" s="490"/>
      <c r="D378" s="492"/>
      <c r="E378" s="493"/>
      <c r="F378" s="494"/>
    </row>
    <row r="379" spans="1:6" ht="150">
      <c r="A379" s="484" t="s">
        <v>858</v>
      </c>
      <c r="B379" s="485" t="s">
        <v>1768</v>
      </c>
      <c r="C379" s="484"/>
      <c r="D379" s="485" t="s">
        <v>859</v>
      </c>
      <c r="E379" s="486"/>
      <c r="F379" s="487"/>
    </row>
    <row r="380" spans="1:6">
      <c r="A380" s="484"/>
      <c r="B380" s="485"/>
      <c r="C380" s="484" t="s">
        <v>443</v>
      </c>
      <c r="D380" s="427"/>
      <c r="E380" s="486"/>
      <c r="F380" s="487"/>
    </row>
    <row r="381" spans="1:6" ht="75">
      <c r="A381" s="484"/>
      <c r="B381" s="485"/>
      <c r="C381" s="484" t="s">
        <v>122</v>
      </c>
      <c r="D381" s="427" t="s">
        <v>1769</v>
      </c>
      <c r="E381" s="486" t="s">
        <v>763</v>
      </c>
      <c r="F381" s="487"/>
    </row>
    <row r="382" spans="1:6" ht="50">
      <c r="A382" s="484"/>
      <c r="B382" s="485"/>
      <c r="C382" s="484" t="s">
        <v>195</v>
      </c>
      <c r="D382" s="510" t="s">
        <v>1770</v>
      </c>
      <c r="E382" s="486" t="s">
        <v>763</v>
      </c>
      <c r="F382" s="487"/>
    </row>
    <row r="383" spans="1:6" ht="112.5">
      <c r="A383" s="484"/>
      <c r="B383" s="485"/>
      <c r="C383" s="484" t="s">
        <v>9</v>
      </c>
      <c r="D383" s="427" t="s">
        <v>1771</v>
      </c>
      <c r="E383" s="486" t="s">
        <v>763</v>
      </c>
      <c r="F383" s="487"/>
    </row>
    <row r="384" spans="1:6" ht="100">
      <c r="A384" s="484"/>
      <c r="B384" s="485"/>
      <c r="C384" s="484" t="s">
        <v>10</v>
      </c>
      <c r="D384" s="427" t="s">
        <v>1772</v>
      </c>
      <c r="E384" s="486" t="s">
        <v>763</v>
      </c>
      <c r="F384" s="487"/>
    </row>
    <row r="385" spans="1:6" ht="62.5">
      <c r="A385" s="484"/>
      <c r="B385" s="485"/>
      <c r="C385" s="484" t="s">
        <v>11</v>
      </c>
      <c r="D385" s="488" t="s">
        <v>1773</v>
      </c>
      <c r="E385" s="489" t="s">
        <v>763</v>
      </c>
      <c r="F385" s="487"/>
    </row>
    <row r="386" spans="1:6">
      <c r="A386" s="490"/>
      <c r="B386" s="491"/>
      <c r="C386" s="490"/>
      <c r="D386" s="492"/>
      <c r="E386" s="493"/>
      <c r="F386" s="494"/>
    </row>
    <row r="387" spans="1:6" ht="125">
      <c r="A387" s="484" t="s">
        <v>860</v>
      </c>
      <c r="B387" s="485" t="s">
        <v>1774</v>
      </c>
      <c r="C387" s="484"/>
      <c r="D387" s="485" t="s">
        <v>861</v>
      </c>
      <c r="E387" s="486"/>
      <c r="F387" s="487"/>
    </row>
    <row r="388" spans="1:6">
      <c r="A388" s="484"/>
      <c r="B388" s="485"/>
      <c r="C388" s="484" t="s">
        <v>443</v>
      </c>
      <c r="D388" s="427"/>
      <c r="E388" s="486"/>
      <c r="F388" s="487"/>
    </row>
    <row r="389" spans="1:6">
      <c r="A389" s="484"/>
      <c r="B389" s="485"/>
      <c r="C389" s="484" t="s">
        <v>122</v>
      </c>
      <c r="D389" s="427" t="s">
        <v>1775</v>
      </c>
      <c r="E389" s="486" t="s">
        <v>763</v>
      </c>
      <c r="F389" s="487"/>
    </row>
    <row r="390" spans="1:6">
      <c r="A390" s="484"/>
      <c r="B390" s="485"/>
      <c r="C390" s="484" t="s">
        <v>195</v>
      </c>
      <c r="D390" s="427" t="s">
        <v>1775</v>
      </c>
      <c r="E390" s="486" t="s">
        <v>763</v>
      </c>
      <c r="F390" s="487"/>
    </row>
    <row r="391" spans="1:6">
      <c r="A391" s="484"/>
      <c r="B391" s="485"/>
      <c r="C391" s="484" t="s">
        <v>9</v>
      </c>
      <c r="D391" s="427"/>
      <c r="E391" s="486"/>
      <c r="F391" s="487"/>
    </row>
    <row r="392" spans="1:6">
      <c r="A392" s="484"/>
      <c r="B392" s="485"/>
      <c r="C392" s="484" t="s">
        <v>10</v>
      </c>
      <c r="D392" s="427"/>
      <c r="E392" s="486"/>
      <c r="F392" s="487"/>
    </row>
    <row r="393" spans="1:6">
      <c r="A393" s="484"/>
      <c r="B393" s="485"/>
      <c r="C393" s="484" t="s">
        <v>11</v>
      </c>
      <c r="D393" s="427" t="s">
        <v>1775</v>
      </c>
      <c r="E393" s="486" t="s">
        <v>763</v>
      </c>
      <c r="F393" s="487"/>
    </row>
    <row r="394" spans="1:6">
      <c r="A394" s="490"/>
      <c r="B394" s="491"/>
      <c r="C394" s="490"/>
      <c r="D394" s="492"/>
      <c r="E394" s="493"/>
      <c r="F394" s="494"/>
    </row>
    <row r="395" spans="1:6" ht="137.5">
      <c r="A395" s="484" t="s">
        <v>862</v>
      </c>
      <c r="B395" s="485" t="s">
        <v>1776</v>
      </c>
      <c r="C395" s="484"/>
      <c r="D395" s="485" t="s">
        <v>863</v>
      </c>
      <c r="E395" s="486"/>
      <c r="F395" s="487"/>
    </row>
    <row r="396" spans="1:6">
      <c r="A396" s="484"/>
      <c r="B396" s="485"/>
      <c r="C396" s="484" t="s">
        <v>443</v>
      </c>
      <c r="D396" s="427"/>
      <c r="E396" s="486"/>
      <c r="F396" s="487"/>
    </row>
    <row r="397" spans="1:6" ht="25">
      <c r="A397" s="484"/>
      <c r="B397" s="485"/>
      <c r="C397" s="484" t="s">
        <v>122</v>
      </c>
      <c r="D397" s="427" t="s">
        <v>1777</v>
      </c>
      <c r="E397" s="486" t="s">
        <v>763</v>
      </c>
      <c r="F397" s="487"/>
    </row>
    <row r="398" spans="1:6" ht="62.5">
      <c r="A398" s="484"/>
      <c r="B398" s="485"/>
      <c r="C398" s="484" t="s">
        <v>195</v>
      </c>
      <c r="D398" s="510" t="s">
        <v>1778</v>
      </c>
      <c r="E398" s="486" t="s">
        <v>763</v>
      </c>
      <c r="F398" s="487"/>
    </row>
    <row r="399" spans="1:6">
      <c r="A399" s="484"/>
      <c r="B399" s="485"/>
      <c r="C399" s="484" t="s">
        <v>9</v>
      </c>
      <c r="D399" s="427"/>
      <c r="E399" s="486"/>
      <c r="F399" s="487"/>
    </row>
    <row r="400" spans="1:6">
      <c r="A400" s="484"/>
      <c r="B400" s="485"/>
      <c r="C400" s="484" t="s">
        <v>10</v>
      </c>
      <c r="D400" s="427"/>
      <c r="E400" s="486"/>
      <c r="F400" s="487"/>
    </row>
    <row r="401" spans="1:6" ht="37.5">
      <c r="A401" s="484"/>
      <c r="B401" s="485"/>
      <c r="C401" s="484" t="s">
        <v>11</v>
      </c>
      <c r="D401" s="488" t="s">
        <v>1779</v>
      </c>
      <c r="E401" s="486" t="s">
        <v>1557</v>
      </c>
      <c r="F401" s="487"/>
    </row>
    <row r="402" spans="1:6">
      <c r="A402" s="490"/>
      <c r="B402" s="491"/>
      <c r="C402" s="490"/>
      <c r="D402" s="492"/>
      <c r="E402" s="493"/>
      <c r="F402" s="494"/>
    </row>
    <row r="403" spans="1:6" ht="125">
      <c r="A403" s="484" t="s">
        <v>864</v>
      </c>
      <c r="B403" s="485" t="s">
        <v>1780</v>
      </c>
      <c r="C403" s="484"/>
      <c r="D403" s="485" t="s">
        <v>865</v>
      </c>
      <c r="E403" s="486"/>
      <c r="F403" s="487"/>
    </row>
    <row r="404" spans="1:6">
      <c r="A404" s="484"/>
      <c r="B404" s="485"/>
      <c r="C404" s="484" t="s">
        <v>443</v>
      </c>
      <c r="D404" s="427"/>
      <c r="E404" s="486"/>
      <c r="F404" s="487"/>
    </row>
    <row r="405" spans="1:6" ht="75">
      <c r="A405" s="484"/>
      <c r="B405" s="485"/>
      <c r="C405" s="484" t="s">
        <v>122</v>
      </c>
      <c r="D405" s="427" t="s">
        <v>1781</v>
      </c>
      <c r="E405" s="486" t="s">
        <v>763</v>
      </c>
      <c r="F405" s="487"/>
    </row>
    <row r="406" spans="1:6" ht="137.5">
      <c r="A406" s="484"/>
      <c r="B406" s="485"/>
      <c r="C406" s="484" t="s">
        <v>195</v>
      </c>
      <c r="D406" s="507" t="s">
        <v>1782</v>
      </c>
      <c r="E406" s="486" t="s">
        <v>763</v>
      </c>
      <c r="F406" s="487"/>
    </row>
    <row r="407" spans="1:6" ht="75">
      <c r="A407" s="484"/>
      <c r="B407" s="485"/>
      <c r="C407" s="484" t="s">
        <v>9</v>
      </c>
      <c r="D407" s="427" t="s">
        <v>1783</v>
      </c>
      <c r="E407" s="486" t="s">
        <v>763</v>
      </c>
      <c r="F407" s="487"/>
    </row>
    <row r="408" spans="1:6" ht="87.5">
      <c r="A408" s="484"/>
      <c r="B408" s="485"/>
      <c r="C408" s="484" t="s">
        <v>10</v>
      </c>
      <c r="D408" s="427" t="s">
        <v>1784</v>
      </c>
      <c r="E408" s="486" t="s">
        <v>763</v>
      </c>
      <c r="F408" s="487"/>
    </row>
    <row r="409" spans="1:6" ht="50">
      <c r="A409" s="484"/>
      <c r="B409" s="485"/>
      <c r="C409" s="484" t="s">
        <v>11</v>
      </c>
      <c r="D409" s="488" t="s">
        <v>1785</v>
      </c>
      <c r="E409" s="489" t="s">
        <v>763</v>
      </c>
      <c r="F409" s="487"/>
    </row>
    <row r="410" spans="1:6">
      <c r="A410" s="490"/>
      <c r="B410" s="491"/>
      <c r="C410" s="490"/>
      <c r="D410" s="492"/>
      <c r="E410" s="493"/>
      <c r="F410" s="494"/>
    </row>
    <row r="411" spans="1:6" ht="112.5">
      <c r="A411" s="484" t="s">
        <v>866</v>
      </c>
      <c r="B411" s="485" t="s">
        <v>1786</v>
      </c>
      <c r="C411" s="484"/>
      <c r="D411" s="485" t="s">
        <v>867</v>
      </c>
      <c r="E411" s="486"/>
      <c r="F411" s="487"/>
    </row>
    <row r="412" spans="1:6">
      <c r="A412" s="484"/>
      <c r="B412" s="485"/>
      <c r="C412" s="484" t="s">
        <v>443</v>
      </c>
      <c r="D412" s="427"/>
      <c r="E412" s="486"/>
      <c r="F412" s="487"/>
    </row>
    <row r="413" spans="1:6" ht="62.5">
      <c r="A413" s="484"/>
      <c r="B413" s="485"/>
      <c r="C413" s="484" t="s">
        <v>122</v>
      </c>
      <c r="D413" s="427" t="s">
        <v>1787</v>
      </c>
      <c r="E413" s="486" t="s">
        <v>763</v>
      </c>
      <c r="F413" s="487"/>
    </row>
    <row r="414" spans="1:6" ht="62.5">
      <c r="A414" s="484"/>
      <c r="B414" s="485"/>
      <c r="C414" s="484" t="s">
        <v>195</v>
      </c>
      <c r="D414" s="500" t="s">
        <v>1788</v>
      </c>
      <c r="E414" s="486" t="s">
        <v>763</v>
      </c>
      <c r="F414" s="487"/>
    </row>
    <row r="415" spans="1:6" ht="62.5">
      <c r="A415" s="484"/>
      <c r="B415" s="485"/>
      <c r="C415" s="484" t="s">
        <v>9</v>
      </c>
      <c r="D415" s="427" t="s">
        <v>1789</v>
      </c>
      <c r="E415" s="486" t="s">
        <v>763</v>
      </c>
      <c r="F415" s="487"/>
    </row>
    <row r="416" spans="1:6" ht="62.5">
      <c r="A416" s="484"/>
      <c r="B416" s="485"/>
      <c r="C416" s="484" t="s">
        <v>10</v>
      </c>
      <c r="D416" s="427" t="s">
        <v>1790</v>
      </c>
      <c r="E416" s="486" t="s">
        <v>763</v>
      </c>
      <c r="F416" s="487"/>
    </row>
    <row r="417" spans="1:6" ht="62.5">
      <c r="A417" s="484"/>
      <c r="B417" s="485"/>
      <c r="C417" s="484" t="s">
        <v>11</v>
      </c>
      <c r="D417" s="488" t="s">
        <v>1791</v>
      </c>
      <c r="E417" s="486" t="s">
        <v>1557</v>
      </c>
      <c r="F417" s="487"/>
    </row>
    <row r="418" spans="1:6">
      <c r="A418" s="490"/>
      <c r="B418" s="491"/>
      <c r="C418" s="490"/>
      <c r="D418" s="492"/>
      <c r="E418" s="493"/>
      <c r="F418" s="494"/>
    </row>
    <row r="419" spans="1:6">
      <c r="A419" s="479">
        <v>2.4</v>
      </c>
      <c r="B419" s="480"/>
      <c r="C419" s="479"/>
      <c r="D419" s="480" t="s">
        <v>868</v>
      </c>
      <c r="E419" s="481"/>
      <c r="F419" s="482"/>
    </row>
    <row r="420" spans="1:6" ht="75">
      <c r="A420" s="484" t="s">
        <v>869</v>
      </c>
      <c r="B420" s="485" t="s">
        <v>870</v>
      </c>
      <c r="C420" s="484"/>
      <c r="D420" s="485" t="s">
        <v>871</v>
      </c>
      <c r="E420" s="486"/>
      <c r="F420" s="487"/>
    </row>
    <row r="421" spans="1:6">
      <c r="A421" s="484"/>
      <c r="B421" s="485"/>
      <c r="C421" s="484" t="s">
        <v>443</v>
      </c>
      <c r="D421" s="427"/>
      <c r="E421" s="486"/>
      <c r="F421" s="487"/>
    </row>
    <row r="422" spans="1:6" ht="50">
      <c r="A422" s="484"/>
      <c r="B422" s="485"/>
      <c r="C422" s="484" t="s">
        <v>122</v>
      </c>
      <c r="D422" s="427" t="s">
        <v>1792</v>
      </c>
      <c r="E422" s="486" t="s">
        <v>763</v>
      </c>
      <c r="F422" s="487"/>
    </row>
    <row r="423" spans="1:6" ht="75">
      <c r="A423" s="484"/>
      <c r="B423" s="485"/>
      <c r="C423" s="484" t="s">
        <v>195</v>
      </c>
      <c r="D423" s="427" t="s">
        <v>1793</v>
      </c>
      <c r="E423" s="486" t="s">
        <v>763</v>
      </c>
      <c r="F423" s="487"/>
    </row>
    <row r="424" spans="1:6">
      <c r="A424" s="484"/>
      <c r="B424" s="485"/>
      <c r="C424" s="484" t="s">
        <v>9</v>
      </c>
      <c r="D424" s="427"/>
      <c r="E424" s="486"/>
      <c r="F424" s="487"/>
    </row>
    <row r="425" spans="1:6">
      <c r="A425" s="484"/>
      <c r="B425" s="485"/>
      <c r="C425" s="484" t="s">
        <v>10</v>
      </c>
      <c r="D425" s="427"/>
      <c r="E425" s="486"/>
      <c r="F425" s="487"/>
    </row>
    <row r="426" spans="1:6" ht="100">
      <c r="A426" s="484"/>
      <c r="B426" s="485"/>
      <c r="C426" s="484" t="s">
        <v>11</v>
      </c>
      <c r="D426" s="488" t="s">
        <v>1794</v>
      </c>
      <c r="E426" s="489" t="s">
        <v>763</v>
      </c>
      <c r="F426" s="487"/>
    </row>
    <row r="427" spans="1:6">
      <c r="A427" s="490"/>
      <c r="B427" s="491"/>
      <c r="C427" s="490"/>
      <c r="D427" s="492"/>
      <c r="E427" s="493"/>
      <c r="F427" s="494"/>
    </row>
    <row r="428" spans="1:6" ht="150">
      <c r="A428" s="484" t="s">
        <v>872</v>
      </c>
      <c r="B428" s="485" t="s">
        <v>873</v>
      </c>
      <c r="C428" s="484"/>
      <c r="D428" s="485" t="s">
        <v>874</v>
      </c>
      <c r="E428" s="486"/>
      <c r="F428" s="487"/>
    </row>
    <row r="429" spans="1:6">
      <c r="A429" s="484"/>
      <c r="B429" s="485"/>
      <c r="C429" s="484" t="s">
        <v>443</v>
      </c>
      <c r="D429" s="427"/>
      <c r="E429" s="486"/>
      <c r="F429" s="487"/>
    </row>
    <row r="430" spans="1:6" ht="75">
      <c r="A430" s="484"/>
      <c r="B430" s="485"/>
      <c r="C430" s="484" t="s">
        <v>122</v>
      </c>
      <c r="D430" s="427" t="s">
        <v>1795</v>
      </c>
      <c r="E430" s="486" t="s">
        <v>763</v>
      </c>
      <c r="F430" s="487"/>
    </row>
    <row r="431" spans="1:6" ht="150">
      <c r="A431" s="484"/>
      <c r="B431" s="485"/>
      <c r="C431" s="484" t="s">
        <v>195</v>
      </c>
      <c r="D431" s="510" t="s">
        <v>1796</v>
      </c>
      <c r="E431" s="486" t="s">
        <v>763</v>
      </c>
      <c r="F431" s="487"/>
    </row>
    <row r="432" spans="1:6">
      <c r="A432" s="484"/>
      <c r="B432" s="485"/>
      <c r="C432" s="484" t="s">
        <v>9</v>
      </c>
      <c r="D432" s="427"/>
      <c r="E432" s="486"/>
      <c r="F432" s="487"/>
    </row>
    <row r="433" spans="1:6">
      <c r="A433" s="484"/>
      <c r="B433" s="485"/>
      <c r="C433" s="484" t="s">
        <v>10</v>
      </c>
      <c r="D433" s="427"/>
      <c r="E433" s="486"/>
      <c r="F433" s="487"/>
    </row>
    <row r="434" spans="1:6" ht="75">
      <c r="A434" s="484"/>
      <c r="B434" s="485"/>
      <c r="C434" s="484" t="s">
        <v>11</v>
      </c>
      <c r="D434" s="488" t="s">
        <v>1797</v>
      </c>
      <c r="E434" s="486" t="s">
        <v>1557</v>
      </c>
      <c r="F434" s="487"/>
    </row>
    <row r="435" spans="1:6">
      <c r="A435" s="490"/>
      <c r="B435" s="491"/>
      <c r="C435" s="490"/>
      <c r="D435" s="492"/>
      <c r="E435" s="493"/>
      <c r="F435" s="494"/>
    </row>
    <row r="436" spans="1:6" ht="137.5">
      <c r="A436" s="484" t="s">
        <v>875</v>
      </c>
      <c r="B436" s="485" t="s">
        <v>1798</v>
      </c>
      <c r="C436" s="484"/>
      <c r="D436" s="485" t="s">
        <v>876</v>
      </c>
      <c r="E436" s="486"/>
      <c r="F436" s="487"/>
    </row>
    <row r="437" spans="1:6">
      <c r="A437" s="484"/>
      <c r="B437" s="485"/>
      <c r="C437" s="484" t="s">
        <v>443</v>
      </c>
      <c r="D437" s="427"/>
      <c r="E437" s="486"/>
      <c r="F437" s="487"/>
    </row>
    <row r="438" spans="1:6" ht="75">
      <c r="A438" s="484"/>
      <c r="B438" s="485"/>
      <c r="C438" s="484" t="s">
        <v>122</v>
      </c>
      <c r="D438" s="427" t="s">
        <v>1795</v>
      </c>
      <c r="E438" s="486" t="s">
        <v>763</v>
      </c>
      <c r="F438" s="487"/>
    </row>
    <row r="439" spans="1:6" ht="50">
      <c r="A439" s="484"/>
      <c r="B439" s="485"/>
      <c r="C439" s="484" t="s">
        <v>195</v>
      </c>
      <c r="D439" s="510" t="s">
        <v>1799</v>
      </c>
      <c r="E439" s="486" t="s">
        <v>763</v>
      </c>
      <c r="F439" s="487"/>
    </row>
    <row r="440" spans="1:6">
      <c r="A440" s="484"/>
      <c r="B440" s="485"/>
      <c r="C440" s="484" t="s">
        <v>9</v>
      </c>
      <c r="D440" s="427"/>
      <c r="E440" s="486"/>
      <c r="F440" s="487"/>
    </row>
    <row r="441" spans="1:6">
      <c r="A441" s="484"/>
      <c r="B441" s="485"/>
      <c r="C441" s="484" t="s">
        <v>10</v>
      </c>
      <c r="D441" s="427"/>
      <c r="E441" s="486"/>
      <c r="F441" s="487"/>
    </row>
    <row r="442" spans="1:6" ht="87.5">
      <c r="A442" s="484"/>
      <c r="B442" s="485"/>
      <c r="C442" s="484" t="s">
        <v>11</v>
      </c>
      <c r="D442" s="488" t="s">
        <v>1800</v>
      </c>
      <c r="E442" s="486" t="s">
        <v>1557</v>
      </c>
      <c r="F442" s="487"/>
    </row>
    <row r="443" spans="1:6">
      <c r="A443" s="490"/>
      <c r="B443" s="491"/>
      <c r="C443" s="490"/>
      <c r="D443" s="492"/>
      <c r="E443" s="493"/>
      <c r="F443" s="494"/>
    </row>
    <row r="444" spans="1:6" ht="87.5">
      <c r="A444" s="484" t="s">
        <v>877</v>
      </c>
      <c r="B444" s="485" t="s">
        <v>1801</v>
      </c>
      <c r="C444" s="484"/>
      <c r="D444" s="485" t="s">
        <v>878</v>
      </c>
      <c r="E444" s="486"/>
      <c r="F444" s="487"/>
    </row>
    <row r="445" spans="1:6">
      <c r="A445" s="484"/>
      <c r="B445" s="485"/>
      <c r="C445" s="484" t="s">
        <v>443</v>
      </c>
      <c r="D445" s="427"/>
      <c r="E445" s="486"/>
      <c r="F445" s="487"/>
    </row>
    <row r="446" spans="1:6" ht="100">
      <c r="A446" s="484"/>
      <c r="B446" s="485"/>
      <c r="C446" s="484" t="s">
        <v>122</v>
      </c>
      <c r="D446" s="427" t="s">
        <v>1802</v>
      </c>
      <c r="E446" s="486" t="s">
        <v>763</v>
      </c>
      <c r="F446" s="487"/>
    </row>
    <row r="447" spans="1:6" ht="137.5">
      <c r="A447" s="484"/>
      <c r="B447" s="485"/>
      <c r="C447" s="484" t="s">
        <v>195</v>
      </c>
      <c r="D447" s="510" t="s">
        <v>1803</v>
      </c>
      <c r="E447" s="486" t="s">
        <v>763</v>
      </c>
      <c r="F447" s="487"/>
    </row>
    <row r="448" spans="1:6">
      <c r="A448" s="484"/>
      <c r="B448" s="485"/>
      <c r="C448" s="484" t="s">
        <v>9</v>
      </c>
      <c r="D448" s="513"/>
      <c r="E448" s="486"/>
      <c r="F448" s="487"/>
    </row>
    <row r="449" spans="1:6">
      <c r="A449" s="484"/>
      <c r="B449" s="485"/>
      <c r="C449" s="484" t="s">
        <v>10</v>
      </c>
      <c r="D449" s="427"/>
      <c r="E449" s="486"/>
      <c r="F449" s="487"/>
    </row>
    <row r="450" spans="1:6" ht="62.5">
      <c r="A450" s="484"/>
      <c r="B450" s="485"/>
      <c r="C450" s="484" t="s">
        <v>11</v>
      </c>
      <c r="D450" s="488" t="s">
        <v>1804</v>
      </c>
      <c r="E450" s="489" t="s">
        <v>763</v>
      </c>
      <c r="F450" s="487"/>
    </row>
    <row r="451" spans="1:6">
      <c r="A451" s="490"/>
      <c r="B451" s="491"/>
      <c r="C451" s="490"/>
      <c r="D451" s="492"/>
      <c r="E451" s="493"/>
      <c r="F451" s="494"/>
    </row>
    <row r="452" spans="1:6" ht="100">
      <c r="A452" s="484" t="s">
        <v>879</v>
      </c>
      <c r="B452" s="485" t="s">
        <v>1805</v>
      </c>
      <c r="C452" s="484"/>
      <c r="D452" s="485" t="s">
        <v>880</v>
      </c>
      <c r="E452" s="486"/>
      <c r="F452" s="487"/>
    </row>
    <row r="453" spans="1:6">
      <c r="A453" s="484"/>
      <c r="B453" s="485"/>
      <c r="C453" s="484" t="s">
        <v>443</v>
      </c>
      <c r="D453" s="427"/>
      <c r="E453" s="486"/>
      <c r="F453" s="487"/>
    </row>
    <row r="454" spans="1:6" ht="25">
      <c r="A454" s="484"/>
      <c r="B454" s="485"/>
      <c r="C454" s="484" t="s">
        <v>122</v>
      </c>
      <c r="D454" s="427" t="s">
        <v>1806</v>
      </c>
      <c r="E454" s="486" t="s">
        <v>763</v>
      </c>
      <c r="F454" s="487"/>
    </row>
    <row r="455" spans="1:6" ht="50">
      <c r="A455" s="484"/>
      <c r="B455" s="485"/>
      <c r="C455" s="484" t="s">
        <v>195</v>
      </c>
      <c r="D455" s="507" t="s">
        <v>1807</v>
      </c>
      <c r="E455" s="486" t="s">
        <v>763</v>
      </c>
      <c r="F455" s="487"/>
    </row>
    <row r="456" spans="1:6">
      <c r="A456" s="484"/>
      <c r="B456" s="485"/>
      <c r="C456" s="484" t="s">
        <v>9</v>
      </c>
      <c r="D456" s="427"/>
      <c r="E456" s="486"/>
      <c r="F456" s="487"/>
    </row>
    <row r="457" spans="1:6">
      <c r="A457" s="484"/>
      <c r="B457" s="485"/>
      <c r="C457" s="484" t="s">
        <v>10</v>
      </c>
      <c r="D457" s="427"/>
      <c r="E457" s="486"/>
      <c r="F457" s="487"/>
    </row>
    <row r="458" spans="1:6" ht="25">
      <c r="A458" s="484"/>
      <c r="B458" s="485"/>
      <c r="C458" s="484" t="s">
        <v>11</v>
      </c>
      <c r="D458" s="488" t="s">
        <v>1808</v>
      </c>
      <c r="E458" s="489" t="s">
        <v>763</v>
      </c>
      <c r="F458" s="487"/>
    </row>
    <row r="459" spans="1:6">
      <c r="A459" s="514"/>
      <c r="B459" s="515"/>
      <c r="C459" s="514"/>
      <c r="D459" s="515"/>
      <c r="E459" s="516"/>
      <c r="F459" s="494"/>
    </row>
    <row r="460" spans="1:6">
      <c r="A460" s="479">
        <v>2.5</v>
      </c>
      <c r="B460" s="480"/>
      <c r="C460" s="479"/>
      <c r="D460" s="480" t="s">
        <v>881</v>
      </c>
      <c r="E460" s="481"/>
      <c r="F460" s="482"/>
    </row>
    <row r="461" spans="1:6" ht="137.5">
      <c r="A461" s="484" t="s">
        <v>882</v>
      </c>
      <c r="B461" s="485" t="s">
        <v>1809</v>
      </c>
      <c r="C461" s="484"/>
      <c r="D461" s="485" t="s">
        <v>883</v>
      </c>
      <c r="E461" s="486"/>
      <c r="F461" s="487"/>
    </row>
    <row r="462" spans="1:6">
      <c r="A462" s="484"/>
      <c r="B462" s="485"/>
      <c r="C462" s="484" t="s">
        <v>443</v>
      </c>
      <c r="D462" s="427"/>
      <c r="E462" s="486"/>
      <c r="F462" s="487"/>
    </row>
    <row r="463" spans="1:6" ht="50">
      <c r="A463" s="484"/>
      <c r="B463" s="485"/>
      <c r="C463" s="484" t="s">
        <v>122</v>
      </c>
      <c r="D463" s="427" t="s">
        <v>1810</v>
      </c>
      <c r="E463" s="486" t="s">
        <v>763</v>
      </c>
      <c r="F463" s="487"/>
    </row>
    <row r="464" spans="1:6" ht="75">
      <c r="A464" s="484"/>
      <c r="B464" s="485"/>
      <c r="C464" s="484" t="s">
        <v>195</v>
      </c>
      <c r="D464" s="500" t="s">
        <v>1811</v>
      </c>
      <c r="E464" s="486" t="s">
        <v>763</v>
      </c>
      <c r="F464" s="487"/>
    </row>
    <row r="465" spans="1:6">
      <c r="A465" s="484"/>
      <c r="B465" s="485"/>
      <c r="C465" s="484" t="s">
        <v>9</v>
      </c>
      <c r="D465" s="427"/>
      <c r="E465" s="486"/>
      <c r="F465" s="487"/>
    </row>
    <row r="466" spans="1:6">
      <c r="A466" s="484"/>
      <c r="B466" s="485"/>
      <c r="C466" s="484" t="s">
        <v>10</v>
      </c>
      <c r="D466" s="427"/>
      <c r="E466" s="486"/>
      <c r="F466" s="487"/>
    </row>
    <row r="467" spans="1:6" ht="112.5">
      <c r="A467" s="484"/>
      <c r="B467" s="485"/>
      <c r="C467" s="484" t="s">
        <v>11</v>
      </c>
      <c r="D467" s="488" t="s">
        <v>1812</v>
      </c>
      <c r="E467" s="486" t="s">
        <v>1557</v>
      </c>
      <c r="F467" s="487"/>
    </row>
    <row r="468" spans="1:6">
      <c r="A468" s="514"/>
      <c r="B468" s="515"/>
      <c r="C468" s="514"/>
      <c r="D468" s="515"/>
      <c r="E468" s="516"/>
      <c r="F468" s="494"/>
    </row>
    <row r="469" spans="1:6" ht="137.5">
      <c r="A469" s="484" t="s">
        <v>884</v>
      </c>
      <c r="B469" s="485" t="s">
        <v>181</v>
      </c>
      <c r="C469" s="484"/>
      <c r="D469" s="485" t="s">
        <v>885</v>
      </c>
      <c r="E469" s="486"/>
      <c r="F469" s="487"/>
    </row>
    <row r="470" spans="1:6">
      <c r="A470" s="484"/>
      <c r="B470" s="485"/>
      <c r="C470" s="484" t="s">
        <v>443</v>
      </c>
      <c r="D470" s="427"/>
      <c r="E470" s="486"/>
      <c r="F470" s="487"/>
    </row>
    <row r="471" spans="1:6" ht="62.5">
      <c r="A471" s="484"/>
      <c r="B471" s="485"/>
      <c r="C471" s="484" t="s">
        <v>122</v>
      </c>
      <c r="D471" s="427" t="s">
        <v>1813</v>
      </c>
      <c r="E471" s="486" t="s">
        <v>763</v>
      </c>
      <c r="F471" s="487"/>
    </row>
    <row r="472" spans="1:6" ht="100">
      <c r="A472" s="484"/>
      <c r="B472" s="485"/>
      <c r="C472" s="484" t="s">
        <v>195</v>
      </c>
      <c r="D472" s="427" t="s">
        <v>1814</v>
      </c>
      <c r="E472" s="486" t="s">
        <v>763</v>
      </c>
      <c r="F472" s="487"/>
    </row>
    <row r="473" spans="1:6">
      <c r="A473" s="484"/>
      <c r="B473" s="485"/>
      <c r="C473" s="484" t="s">
        <v>9</v>
      </c>
      <c r="D473" s="427"/>
      <c r="E473" s="486"/>
      <c r="F473" s="487"/>
    </row>
    <row r="474" spans="1:6">
      <c r="A474" s="484"/>
      <c r="B474" s="485"/>
      <c r="C474" s="484" t="s">
        <v>10</v>
      </c>
      <c r="D474" s="427"/>
      <c r="E474" s="486"/>
      <c r="F474" s="487"/>
    </row>
    <row r="475" spans="1:6" ht="87.5">
      <c r="A475" s="484"/>
      <c r="B475" s="485"/>
      <c r="C475" s="484" t="s">
        <v>11</v>
      </c>
      <c r="D475" s="488" t="s">
        <v>1815</v>
      </c>
      <c r="E475" s="489" t="s">
        <v>763</v>
      </c>
      <c r="F475" s="487"/>
    </row>
    <row r="476" spans="1:6">
      <c r="A476" s="517"/>
      <c r="B476" s="492"/>
      <c r="C476" s="517"/>
      <c r="D476" s="492"/>
      <c r="E476" s="518"/>
      <c r="F476" s="494"/>
    </row>
    <row r="477" spans="1:6" ht="112.5">
      <c r="A477" s="484" t="s">
        <v>886</v>
      </c>
      <c r="B477" s="485" t="s">
        <v>1816</v>
      </c>
      <c r="C477" s="484"/>
      <c r="D477" s="485" t="s">
        <v>887</v>
      </c>
      <c r="E477" s="486"/>
      <c r="F477" s="487"/>
    </row>
    <row r="478" spans="1:6">
      <c r="A478" s="484"/>
      <c r="B478" s="485"/>
      <c r="C478" s="484" t="s">
        <v>443</v>
      </c>
      <c r="D478" s="427"/>
      <c r="E478" s="486"/>
      <c r="F478" s="487"/>
    </row>
    <row r="479" spans="1:6" ht="37.5">
      <c r="A479" s="484"/>
      <c r="B479" s="485"/>
      <c r="C479" s="484" t="s">
        <v>122</v>
      </c>
      <c r="D479" s="427" t="s">
        <v>1817</v>
      </c>
      <c r="E479" s="486" t="s">
        <v>763</v>
      </c>
      <c r="F479" s="487"/>
    </row>
    <row r="480" spans="1:6" ht="50">
      <c r="A480" s="484"/>
      <c r="B480" s="485"/>
      <c r="C480" s="484" t="s">
        <v>195</v>
      </c>
      <c r="D480" s="427" t="s">
        <v>1818</v>
      </c>
      <c r="E480" s="486" t="s">
        <v>763</v>
      </c>
      <c r="F480" s="487"/>
    </row>
    <row r="481" spans="1:6">
      <c r="A481" s="484"/>
      <c r="B481" s="485"/>
      <c r="C481" s="484" t="s">
        <v>9</v>
      </c>
      <c r="D481" s="427"/>
      <c r="E481" s="486"/>
      <c r="F481" s="487"/>
    </row>
    <row r="482" spans="1:6">
      <c r="A482" s="484"/>
      <c r="B482" s="485"/>
      <c r="C482" s="484" t="s">
        <v>10</v>
      </c>
      <c r="D482" s="427"/>
      <c r="E482" s="486"/>
      <c r="F482" s="487"/>
    </row>
    <row r="483" spans="1:6" ht="62.5">
      <c r="A483" s="484"/>
      <c r="B483" s="485"/>
      <c r="C483" s="484" t="s">
        <v>11</v>
      </c>
      <c r="D483" s="488" t="s">
        <v>1819</v>
      </c>
      <c r="E483" s="489" t="s">
        <v>763</v>
      </c>
      <c r="F483" s="487"/>
    </row>
    <row r="484" spans="1:6">
      <c r="A484" s="490"/>
      <c r="B484" s="491"/>
      <c r="C484" s="490"/>
      <c r="D484" s="492"/>
      <c r="E484" s="493"/>
      <c r="F484" s="494"/>
    </row>
    <row r="485" spans="1:6" ht="87.5">
      <c r="A485" s="484" t="s">
        <v>888</v>
      </c>
      <c r="B485" s="485" t="s">
        <v>1820</v>
      </c>
      <c r="C485" s="484"/>
      <c r="D485" s="485" t="s">
        <v>889</v>
      </c>
      <c r="E485" s="486"/>
      <c r="F485" s="487"/>
    </row>
    <row r="486" spans="1:6">
      <c r="A486" s="484"/>
      <c r="B486" s="485"/>
      <c r="C486" s="484" t="s">
        <v>443</v>
      </c>
      <c r="D486" s="427"/>
      <c r="E486" s="486"/>
      <c r="F486" s="487"/>
    </row>
    <row r="487" spans="1:6" ht="100">
      <c r="A487" s="484"/>
      <c r="B487" s="485"/>
      <c r="C487" s="484" t="s">
        <v>122</v>
      </c>
      <c r="D487" s="427" t="s">
        <v>1821</v>
      </c>
      <c r="E487" s="486" t="s">
        <v>763</v>
      </c>
      <c r="F487" s="487"/>
    </row>
    <row r="488" spans="1:6" ht="75">
      <c r="A488" s="484"/>
      <c r="B488" s="485"/>
      <c r="C488" s="484" t="s">
        <v>195</v>
      </c>
      <c r="D488" s="427" t="s">
        <v>1822</v>
      </c>
      <c r="E488" s="486" t="s">
        <v>763</v>
      </c>
      <c r="F488" s="487"/>
    </row>
    <row r="489" spans="1:6">
      <c r="A489" s="484"/>
      <c r="B489" s="485"/>
      <c r="C489" s="484" t="s">
        <v>9</v>
      </c>
      <c r="D489" s="427"/>
      <c r="E489" s="486"/>
      <c r="F489" s="487"/>
    </row>
    <row r="490" spans="1:6">
      <c r="A490" s="484"/>
      <c r="B490" s="485"/>
      <c r="C490" s="484" t="s">
        <v>10</v>
      </c>
      <c r="D490" s="427"/>
      <c r="E490" s="486"/>
      <c r="F490" s="487"/>
    </row>
    <row r="491" spans="1:6" ht="75">
      <c r="A491" s="484"/>
      <c r="B491" s="485"/>
      <c r="C491" s="484" t="s">
        <v>11</v>
      </c>
      <c r="D491" s="488" t="s">
        <v>1823</v>
      </c>
      <c r="E491" s="489" t="s">
        <v>763</v>
      </c>
      <c r="F491" s="487"/>
    </row>
    <row r="492" spans="1:6">
      <c r="A492" s="490"/>
      <c r="B492" s="491"/>
      <c r="C492" s="490"/>
      <c r="D492" s="492"/>
      <c r="E492" s="493"/>
      <c r="F492" s="494"/>
    </row>
    <row r="493" spans="1:6" ht="75">
      <c r="A493" s="484" t="s">
        <v>890</v>
      </c>
      <c r="B493" s="485" t="s">
        <v>1824</v>
      </c>
      <c r="C493" s="484"/>
      <c r="D493" s="485" t="s">
        <v>891</v>
      </c>
      <c r="E493" s="486"/>
      <c r="F493" s="487"/>
    </row>
    <row r="494" spans="1:6">
      <c r="A494" s="484"/>
      <c r="B494" s="485"/>
      <c r="C494" s="484" t="s">
        <v>443</v>
      </c>
      <c r="D494" s="427"/>
      <c r="E494" s="486"/>
      <c r="F494" s="487"/>
    </row>
    <row r="495" spans="1:6" ht="25">
      <c r="A495" s="484"/>
      <c r="B495" s="485"/>
      <c r="C495" s="484" t="s">
        <v>122</v>
      </c>
      <c r="D495" s="427" t="s">
        <v>1825</v>
      </c>
      <c r="E495" s="486" t="s">
        <v>763</v>
      </c>
      <c r="F495" s="487"/>
    </row>
    <row r="496" spans="1:6" ht="50">
      <c r="A496" s="484"/>
      <c r="B496" s="485"/>
      <c r="C496" s="484" t="s">
        <v>195</v>
      </c>
      <c r="D496" s="500" t="s">
        <v>1826</v>
      </c>
      <c r="E496" s="486" t="s">
        <v>763</v>
      </c>
      <c r="F496" s="487"/>
    </row>
    <row r="497" spans="1:6">
      <c r="A497" s="484"/>
      <c r="B497" s="485"/>
      <c r="C497" s="484" t="s">
        <v>9</v>
      </c>
      <c r="D497" s="427"/>
      <c r="E497" s="486"/>
      <c r="F497" s="487"/>
    </row>
    <row r="498" spans="1:6">
      <c r="A498" s="484"/>
      <c r="B498" s="485"/>
      <c r="C498" s="484" t="s">
        <v>10</v>
      </c>
      <c r="D498" s="427"/>
      <c r="E498" s="486"/>
      <c r="F498" s="487"/>
    </row>
    <row r="499" spans="1:6" ht="75">
      <c r="A499" s="484"/>
      <c r="B499" s="485"/>
      <c r="C499" s="484" t="s">
        <v>11</v>
      </c>
      <c r="D499" s="488" t="s">
        <v>1827</v>
      </c>
      <c r="E499" s="486" t="s">
        <v>1557</v>
      </c>
      <c r="F499" s="487"/>
    </row>
    <row r="500" spans="1:6">
      <c r="A500" s="490"/>
      <c r="B500" s="491"/>
      <c r="C500" s="490"/>
      <c r="D500" s="492"/>
      <c r="E500" s="493"/>
      <c r="F500" s="494"/>
    </row>
    <row r="501" spans="1:6">
      <c r="A501" s="479">
        <v>2.6</v>
      </c>
      <c r="B501" s="480"/>
      <c r="C501" s="479"/>
      <c r="D501" s="480" t="s">
        <v>892</v>
      </c>
      <c r="E501" s="481"/>
      <c r="F501" s="482"/>
    </row>
    <row r="502" spans="1:6" ht="187.5">
      <c r="A502" s="484" t="s">
        <v>893</v>
      </c>
      <c r="B502" s="485" t="s">
        <v>1828</v>
      </c>
      <c r="C502" s="484"/>
      <c r="D502" s="485" t="s">
        <v>894</v>
      </c>
      <c r="E502" s="486"/>
      <c r="F502" s="487"/>
    </row>
    <row r="503" spans="1:6">
      <c r="A503" s="484"/>
      <c r="B503" s="485"/>
      <c r="C503" s="484" t="s">
        <v>443</v>
      </c>
      <c r="D503" s="427"/>
      <c r="E503" s="486"/>
      <c r="F503" s="487"/>
    </row>
    <row r="504" spans="1:6">
      <c r="A504" s="484"/>
      <c r="B504" s="485"/>
      <c r="C504" s="484" t="s">
        <v>122</v>
      </c>
      <c r="D504" s="427" t="s">
        <v>1829</v>
      </c>
      <c r="E504" s="486" t="s">
        <v>763</v>
      </c>
      <c r="F504" s="487"/>
    </row>
    <row r="505" spans="1:6" ht="75">
      <c r="A505" s="484"/>
      <c r="B505" s="485"/>
      <c r="C505" s="484" t="s">
        <v>195</v>
      </c>
      <c r="D505" s="507" t="s">
        <v>1830</v>
      </c>
      <c r="E505" s="486" t="s">
        <v>763</v>
      </c>
      <c r="F505" s="487"/>
    </row>
    <row r="506" spans="1:6">
      <c r="A506" s="484"/>
      <c r="B506" s="485"/>
      <c r="C506" s="484" t="s">
        <v>9</v>
      </c>
      <c r="D506" s="427"/>
      <c r="E506" s="486"/>
      <c r="F506" s="487"/>
    </row>
    <row r="507" spans="1:6">
      <c r="A507" s="484"/>
      <c r="B507" s="485"/>
      <c r="C507" s="484" t="s">
        <v>10</v>
      </c>
      <c r="D507" s="427"/>
      <c r="E507" s="486"/>
      <c r="F507" s="487"/>
    </row>
    <row r="508" spans="1:6" ht="75">
      <c r="A508" s="484"/>
      <c r="B508" s="485"/>
      <c r="C508" s="484" t="s">
        <v>11</v>
      </c>
      <c r="D508" s="488" t="s">
        <v>1831</v>
      </c>
      <c r="E508" s="489" t="s">
        <v>763</v>
      </c>
      <c r="F508" s="487"/>
    </row>
    <row r="509" spans="1:6">
      <c r="A509" s="514"/>
      <c r="B509" s="515"/>
      <c r="C509" s="514"/>
      <c r="D509" s="515"/>
      <c r="E509" s="516"/>
      <c r="F509" s="494"/>
    </row>
    <row r="510" spans="1:6">
      <c r="A510" s="479">
        <v>2.7</v>
      </c>
      <c r="B510" s="480"/>
      <c r="C510" s="479"/>
      <c r="D510" s="480" t="s">
        <v>895</v>
      </c>
      <c r="E510" s="481"/>
      <c r="F510" s="483"/>
    </row>
    <row r="511" spans="1:6" ht="125">
      <c r="A511" s="484" t="s">
        <v>896</v>
      </c>
      <c r="B511" s="485" t="s">
        <v>1832</v>
      </c>
      <c r="C511" s="484"/>
      <c r="D511" s="485" t="s">
        <v>897</v>
      </c>
      <c r="E511" s="486"/>
      <c r="F511" s="487"/>
    </row>
    <row r="512" spans="1:6">
      <c r="A512" s="484"/>
      <c r="B512" s="485"/>
      <c r="C512" s="484" t="s">
        <v>443</v>
      </c>
      <c r="D512" s="427"/>
      <c r="E512" s="486"/>
      <c r="F512" s="487"/>
    </row>
    <row r="513" spans="1:6" ht="75">
      <c r="A513" s="484"/>
      <c r="B513" s="485"/>
      <c r="C513" s="484" t="s">
        <v>122</v>
      </c>
      <c r="D513" s="427" t="s">
        <v>1833</v>
      </c>
      <c r="E513" s="486" t="s">
        <v>763</v>
      </c>
      <c r="F513" s="487"/>
    </row>
    <row r="514" spans="1:6" ht="100">
      <c r="A514" s="484"/>
      <c r="B514" s="485"/>
      <c r="C514" s="484" t="s">
        <v>195</v>
      </c>
      <c r="D514" s="500" t="s">
        <v>1834</v>
      </c>
      <c r="E514" s="486" t="s">
        <v>763</v>
      </c>
      <c r="F514" s="487"/>
    </row>
    <row r="515" spans="1:6">
      <c r="A515" s="484"/>
      <c r="B515" s="485"/>
      <c r="C515" s="484" t="s">
        <v>9</v>
      </c>
      <c r="D515" s="427"/>
      <c r="E515" s="486"/>
      <c r="F515" s="487"/>
    </row>
    <row r="516" spans="1:6">
      <c r="A516" s="484"/>
      <c r="B516" s="485"/>
      <c r="C516" s="484" t="s">
        <v>10</v>
      </c>
      <c r="D516" s="427"/>
      <c r="E516" s="486"/>
      <c r="F516" s="487"/>
    </row>
    <row r="517" spans="1:6" ht="100">
      <c r="A517" s="484"/>
      <c r="B517" s="485"/>
      <c r="C517" s="484" t="s">
        <v>11</v>
      </c>
      <c r="D517" s="488" t="s">
        <v>1835</v>
      </c>
      <c r="E517" s="489" t="s">
        <v>763</v>
      </c>
      <c r="F517" s="487"/>
    </row>
    <row r="518" spans="1:6">
      <c r="A518" s="517"/>
      <c r="B518" s="492"/>
      <c r="C518" s="517"/>
      <c r="D518" s="492"/>
      <c r="E518" s="518"/>
      <c r="F518" s="494"/>
    </row>
    <row r="519" spans="1:6">
      <c r="A519" s="479">
        <v>2.8</v>
      </c>
      <c r="B519" s="480"/>
      <c r="C519" s="479"/>
      <c r="D519" s="480" t="s">
        <v>898</v>
      </c>
      <c r="E519" s="481"/>
      <c r="F519" s="483"/>
    </row>
    <row r="520" spans="1:6" ht="200">
      <c r="A520" s="484" t="s">
        <v>899</v>
      </c>
      <c r="B520" s="485" t="s">
        <v>1836</v>
      </c>
      <c r="C520" s="484"/>
      <c r="D520" s="485" t="s">
        <v>900</v>
      </c>
      <c r="E520" s="486"/>
      <c r="F520" s="487"/>
    </row>
    <row r="521" spans="1:6">
      <c r="A521" s="484"/>
      <c r="B521" s="485"/>
      <c r="C521" s="484" t="s">
        <v>443</v>
      </c>
      <c r="D521" s="427"/>
      <c r="E521" s="486"/>
      <c r="F521" s="487"/>
    </row>
    <row r="522" spans="1:6" ht="62.5">
      <c r="A522" s="484"/>
      <c r="B522" s="485"/>
      <c r="C522" s="484" t="s">
        <v>122</v>
      </c>
      <c r="D522" s="427" t="s">
        <v>1837</v>
      </c>
      <c r="E522" s="486" t="s">
        <v>763</v>
      </c>
      <c r="F522" s="487"/>
    </row>
    <row r="523" spans="1:6" ht="37.5">
      <c r="A523" s="484"/>
      <c r="B523" s="485"/>
      <c r="C523" s="484" t="s">
        <v>195</v>
      </c>
      <c r="D523" s="500" t="s">
        <v>1838</v>
      </c>
      <c r="E523" s="486" t="s">
        <v>763</v>
      </c>
      <c r="F523" s="487"/>
    </row>
    <row r="524" spans="1:6" ht="125">
      <c r="A524" s="484"/>
      <c r="B524" s="485"/>
      <c r="C524" s="484" t="s">
        <v>9</v>
      </c>
      <c r="D524" s="427" t="s">
        <v>1839</v>
      </c>
      <c r="E524" s="486" t="s">
        <v>763</v>
      </c>
      <c r="F524" s="487"/>
    </row>
    <row r="525" spans="1:6" ht="100">
      <c r="A525" s="484"/>
      <c r="B525" s="485"/>
      <c r="C525" s="484" t="s">
        <v>10</v>
      </c>
      <c r="D525" s="427" t="s">
        <v>1840</v>
      </c>
      <c r="E525" s="486" t="s">
        <v>763</v>
      </c>
      <c r="F525" s="487"/>
    </row>
    <row r="526" spans="1:6" ht="87.5">
      <c r="A526" s="484"/>
      <c r="B526" s="485"/>
      <c r="C526" s="484" t="s">
        <v>11</v>
      </c>
      <c r="D526" s="488" t="s">
        <v>1841</v>
      </c>
      <c r="E526" s="486" t="s">
        <v>1557</v>
      </c>
      <c r="F526" s="487"/>
    </row>
    <row r="527" spans="1:6">
      <c r="A527" s="490"/>
      <c r="B527" s="491"/>
      <c r="C527" s="490"/>
      <c r="D527" s="492"/>
      <c r="E527" s="493"/>
      <c r="F527" s="494"/>
    </row>
    <row r="528" spans="1:6" ht="112.5">
      <c r="A528" s="484" t="s">
        <v>901</v>
      </c>
      <c r="B528" s="485" t="s">
        <v>1842</v>
      </c>
      <c r="C528" s="484"/>
      <c r="D528" s="485" t="s">
        <v>902</v>
      </c>
      <c r="E528" s="486"/>
      <c r="F528" s="487"/>
    </row>
    <row r="529" spans="1:6">
      <c r="A529" s="484"/>
      <c r="B529" s="485"/>
      <c r="C529" s="484" t="s">
        <v>443</v>
      </c>
      <c r="D529" s="427"/>
      <c r="E529" s="486"/>
      <c r="F529" s="487"/>
    </row>
    <row r="530" spans="1:6" ht="37.5">
      <c r="A530" s="484"/>
      <c r="B530" s="485"/>
      <c r="C530" s="484" t="s">
        <v>122</v>
      </c>
      <c r="D530" s="427" t="s">
        <v>1843</v>
      </c>
      <c r="E530" s="486" t="s">
        <v>763</v>
      </c>
      <c r="F530" s="487"/>
    </row>
    <row r="531" spans="1:6" ht="87.5">
      <c r="A531" s="484"/>
      <c r="B531" s="485"/>
      <c r="C531" s="484" t="s">
        <v>195</v>
      </c>
      <c r="D531" s="510" t="s">
        <v>1844</v>
      </c>
      <c r="E531" s="486" t="s">
        <v>763</v>
      </c>
      <c r="F531" s="487"/>
    </row>
    <row r="532" spans="1:6">
      <c r="A532" s="484"/>
      <c r="B532" s="485"/>
      <c r="C532" s="484" t="s">
        <v>9</v>
      </c>
      <c r="D532" s="427"/>
      <c r="E532" s="486"/>
      <c r="F532" s="487"/>
    </row>
    <row r="533" spans="1:6">
      <c r="A533" s="484"/>
      <c r="B533" s="485"/>
      <c r="C533" s="484" t="s">
        <v>10</v>
      </c>
      <c r="D533" s="427"/>
      <c r="E533" s="486"/>
      <c r="F533" s="487"/>
    </row>
    <row r="534" spans="1:6" ht="137.5">
      <c r="A534" s="484"/>
      <c r="B534" s="485"/>
      <c r="C534" s="484" t="s">
        <v>11</v>
      </c>
      <c r="D534" s="488" t="s">
        <v>1845</v>
      </c>
      <c r="E534" s="489" t="s">
        <v>763</v>
      </c>
      <c r="F534" s="487"/>
    </row>
    <row r="535" spans="1:6">
      <c r="A535" s="490"/>
      <c r="B535" s="491"/>
      <c r="C535" s="490"/>
      <c r="D535" s="492"/>
      <c r="E535" s="493"/>
      <c r="F535" s="494"/>
    </row>
    <row r="536" spans="1:6" ht="37.5">
      <c r="A536" s="484" t="s">
        <v>903</v>
      </c>
      <c r="B536" s="485" t="s">
        <v>1846</v>
      </c>
      <c r="C536" s="484"/>
      <c r="D536" s="485" t="s">
        <v>904</v>
      </c>
      <c r="E536" s="486"/>
      <c r="F536" s="487"/>
    </row>
    <row r="537" spans="1:6">
      <c r="A537" s="484"/>
      <c r="B537" s="485"/>
      <c r="C537" s="484" t="s">
        <v>443</v>
      </c>
      <c r="D537" s="427"/>
      <c r="E537" s="486"/>
      <c r="F537" s="487"/>
    </row>
    <row r="538" spans="1:6" ht="37.5">
      <c r="A538" s="484"/>
      <c r="B538" s="485"/>
      <c r="C538" s="484" t="s">
        <v>122</v>
      </c>
      <c r="D538" s="427" t="s">
        <v>1847</v>
      </c>
      <c r="E538" s="486" t="s">
        <v>763</v>
      </c>
      <c r="F538" s="487"/>
    </row>
    <row r="539" spans="1:6" ht="62.5">
      <c r="A539" s="484"/>
      <c r="B539" s="485"/>
      <c r="C539" s="484" t="s">
        <v>195</v>
      </c>
      <c r="D539" s="507" t="s">
        <v>1848</v>
      </c>
      <c r="E539" s="486" t="s">
        <v>763</v>
      </c>
      <c r="F539" s="487"/>
    </row>
    <row r="540" spans="1:6" ht="112.5">
      <c r="A540" s="484"/>
      <c r="B540" s="485"/>
      <c r="C540" s="484" t="s">
        <v>9</v>
      </c>
      <c r="D540" s="427" t="s">
        <v>1849</v>
      </c>
      <c r="E540" s="486"/>
      <c r="F540" s="487"/>
    </row>
    <row r="541" spans="1:6" ht="100">
      <c r="A541" s="484"/>
      <c r="B541" s="485"/>
      <c r="C541" s="484" t="s">
        <v>10</v>
      </c>
      <c r="D541" s="427" t="s">
        <v>1850</v>
      </c>
      <c r="E541" s="486" t="s">
        <v>763</v>
      </c>
      <c r="F541" s="487"/>
    </row>
    <row r="542" spans="1:6" ht="87.5">
      <c r="A542" s="484"/>
      <c r="B542" s="485"/>
      <c r="C542" s="484" t="s">
        <v>11</v>
      </c>
      <c r="D542" s="488" t="s">
        <v>1851</v>
      </c>
      <c r="E542" s="486" t="s">
        <v>1557</v>
      </c>
      <c r="F542" s="487"/>
    </row>
    <row r="543" spans="1:6">
      <c r="A543" s="490"/>
      <c r="B543" s="491"/>
      <c r="C543" s="490"/>
      <c r="D543" s="492"/>
      <c r="E543" s="493"/>
      <c r="F543" s="494"/>
    </row>
    <row r="544" spans="1:6">
      <c r="A544" s="479">
        <v>2.9</v>
      </c>
      <c r="B544" s="480"/>
      <c r="C544" s="479"/>
      <c r="D544" s="480" t="s">
        <v>905</v>
      </c>
      <c r="E544" s="481"/>
      <c r="F544" s="483"/>
    </row>
    <row r="545" spans="1:6" ht="100">
      <c r="A545" s="484" t="s">
        <v>906</v>
      </c>
      <c r="B545" s="485" t="s">
        <v>1852</v>
      </c>
      <c r="C545" s="484"/>
      <c r="D545" s="485" t="s">
        <v>907</v>
      </c>
      <c r="E545" s="486"/>
      <c r="F545" s="487"/>
    </row>
    <row r="546" spans="1:6">
      <c r="A546" s="484"/>
      <c r="B546" s="485"/>
      <c r="C546" s="484" t="s">
        <v>443</v>
      </c>
      <c r="D546" s="427"/>
      <c r="E546" s="486"/>
      <c r="F546" s="487"/>
    </row>
    <row r="547" spans="1:6" ht="50">
      <c r="A547" s="484"/>
      <c r="B547" s="485"/>
      <c r="C547" s="484" t="s">
        <v>122</v>
      </c>
      <c r="D547" s="427" t="s">
        <v>1853</v>
      </c>
      <c r="E547" s="486" t="s">
        <v>763</v>
      </c>
      <c r="F547" s="487"/>
    </row>
    <row r="548" spans="1:6" ht="62.5">
      <c r="A548" s="484"/>
      <c r="B548" s="485"/>
      <c r="C548" s="484" t="s">
        <v>195</v>
      </c>
      <c r="D548" s="510" t="s">
        <v>1854</v>
      </c>
      <c r="E548" s="486" t="s">
        <v>763</v>
      </c>
      <c r="F548" s="487"/>
    </row>
    <row r="549" spans="1:6" ht="62.5">
      <c r="A549" s="484"/>
      <c r="B549" s="485"/>
      <c r="C549" s="484" t="s">
        <v>9</v>
      </c>
      <c r="D549" s="427" t="s">
        <v>1855</v>
      </c>
      <c r="E549" s="486" t="s">
        <v>763</v>
      </c>
      <c r="F549" s="487"/>
    </row>
    <row r="550" spans="1:6" ht="25">
      <c r="A550" s="484"/>
      <c r="B550" s="485"/>
      <c r="C550" s="484" t="s">
        <v>10</v>
      </c>
      <c r="D550" s="427" t="s">
        <v>1856</v>
      </c>
      <c r="E550" s="486" t="s">
        <v>763</v>
      </c>
      <c r="F550" s="487"/>
    </row>
    <row r="551" spans="1:6" ht="37.5">
      <c r="A551" s="484"/>
      <c r="B551" s="485"/>
      <c r="C551" s="484" t="s">
        <v>11</v>
      </c>
      <c r="D551" s="488" t="s">
        <v>1857</v>
      </c>
      <c r="E551" s="489" t="s">
        <v>763</v>
      </c>
      <c r="F551" s="487"/>
    </row>
    <row r="552" spans="1:6">
      <c r="A552" s="490"/>
      <c r="B552" s="491"/>
      <c r="C552" s="490"/>
      <c r="D552" s="492"/>
      <c r="E552" s="493"/>
      <c r="F552" s="494"/>
    </row>
    <row r="553" spans="1:6" ht="87.5">
      <c r="A553" s="484" t="s">
        <v>908</v>
      </c>
      <c r="B553" s="485" t="s">
        <v>1858</v>
      </c>
      <c r="C553" s="484"/>
      <c r="D553" s="485" t="s">
        <v>909</v>
      </c>
      <c r="E553" s="486"/>
      <c r="F553" s="487"/>
    </row>
    <row r="554" spans="1:6">
      <c r="A554" s="484"/>
      <c r="B554" s="485"/>
      <c r="C554" s="484" t="s">
        <v>443</v>
      </c>
      <c r="D554" s="427"/>
      <c r="E554" s="486"/>
      <c r="F554" s="487"/>
    </row>
    <row r="555" spans="1:6" ht="25">
      <c r="A555" s="484"/>
      <c r="B555" s="485"/>
      <c r="C555" s="484" t="s">
        <v>122</v>
      </c>
      <c r="D555" s="427" t="s">
        <v>1859</v>
      </c>
      <c r="E555" s="486" t="s">
        <v>763</v>
      </c>
      <c r="F555" s="487"/>
    </row>
    <row r="556" spans="1:6" ht="137.5">
      <c r="A556" s="484"/>
      <c r="B556" s="485"/>
      <c r="C556" s="484" t="s">
        <v>195</v>
      </c>
      <c r="D556" s="507" t="s">
        <v>1860</v>
      </c>
      <c r="E556" s="486" t="s">
        <v>763</v>
      </c>
      <c r="F556" s="487"/>
    </row>
    <row r="557" spans="1:6" ht="50">
      <c r="A557" s="484"/>
      <c r="B557" s="485"/>
      <c r="C557" s="484" t="s">
        <v>9</v>
      </c>
      <c r="D557" s="427" t="s">
        <v>1861</v>
      </c>
      <c r="E557" s="486" t="s">
        <v>763</v>
      </c>
      <c r="F557" s="487"/>
    </row>
    <row r="558" spans="1:6" ht="37.5">
      <c r="A558" s="484"/>
      <c r="B558" s="485"/>
      <c r="C558" s="484" t="s">
        <v>10</v>
      </c>
      <c r="D558" s="427" t="s">
        <v>1862</v>
      </c>
      <c r="E558" s="486" t="s">
        <v>763</v>
      </c>
      <c r="F558" s="487"/>
    </row>
    <row r="559" spans="1:6" ht="37.5">
      <c r="A559" s="484"/>
      <c r="B559" s="485"/>
      <c r="C559" s="484" t="s">
        <v>11</v>
      </c>
      <c r="D559" s="488" t="s">
        <v>1863</v>
      </c>
      <c r="E559" s="489" t="s">
        <v>763</v>
      </c>
      <c r="F559" s="487"/>
    </row>
    <row r="560" spans="1:6">
      <c r="A560" s="490"/>
      <c r="B560" s="491"/>
      <c r="C560" s="490"/>
      <c r="D560" s="492"/>
      <c r="E560" s="493"/>
      <c r="F560" s="494"/>
    </row>
    <row r="561" spans="1:6" ht="100">
      <c r="A561" s="484" t="s">
        <v>910</v>
      </c>
      <c r="B561" s="485" t="s">
        <v>1864</v>
      </c>
      <c r="C561" s="484"/>
      <c r="D561" s="485" t="s">
        <v>911</v>
      </c>
      <c r="E561" s="486"/>
      <c r="F561" s="487"/>
    </row>
    <row r="562" spans="1:6">
      <c r="A562" s="484"/>
      <c r="B562" s="485"/>
      <c r="C562" s="484" t="s">
        <v>443</v>
      </c>
      <c r="D562" s="427"/>
      <c r="E562" s="486"/>
      <c r="F562" s="487"/>
    </row>
    <row r="563" spans="1:6">
      <c r="A563" s="484"/>
      <c r="B563" s="485"/>
      <c r="C563" s="484" t="s">
        <v>122</v>
      </c>
      <c r="D563" s="427" t="s">
        <v>1865</v>
      </c>
      <c r="E563" s="486" t="s">
        <v>763</v>
      </c>
      <c r="F563" s="487"/>
    </row>
    <row r="564" spans="1:6" ht="87.5">
      <c r="A564" s="484"/>
      <c r="B564" s="485"/>
      <c r="C564" s="484" t="s">
        <v>195</v>
      </c>
      <c r="D564" s="510" t="s">
        <v>1866</v>
      </c>
      <c r="E564" s="486" t="s">
        <v>763</v>
      </c>
      <c r="F564" s="487"/>
    </row>
    <row r="565" spans="1:6" ht="62.5">
      <c r="A565" s="484"/>
      <c r="B565" s="485"/>
      <c r="C565" s="484" t="s">
        <v>9</v>
      </c>
      <c r="D565" s="427" t="s">
        <v>1867</v>
      </c>
      <c r="E565" s="486" t="s">
        <v>763</v>
      </c>
      <c r="F565" s="487"/>
    </row>
    <row r="566" spans="1:6" ht="37.5">
      <c r="A566" s="484"/>
      <c r="B566" s="485"/>
      <c r="C566" s="484" t="s">
        <v>10</v>
      </c>
      <c r="D566" s="427" t="s">
        <v>1862</v>
      </c>
      <c r="E566" s="486" t="s">
        <v>763</v>
      </c>
      <c r="F566" s="487"/>
    </row>
    <row r="567" spans="1:6">
      <c r="A567" s="484"/>
      <c r="B567" s="485"/>
      <c r="C567" s="484" t="s">
        <v>11</v>
      </c>
      <c r="D567" s="488" t="s">
        <v>1868</v>
      </c>
      <c r="E567" s="489" t="s">
        <v>763</v>
      </c>
      <c r="F567" s="487"/>
    </row>
    <row r="568" spans="1:6">
      <c r="A568" s="490"/>
      <c r="B568" s="491"/>
      <c r="C568" s="490"/>
      <c r="D568" s="492"/>
      <c r="E568" s="493"/>
      <c r="F568" s="494"/>
    </row>
    <row r="569" spans="1:6">
      <c r="A569" s="519">
        <v>2.1</v>
      </c>
      <c r="B569" s="480"/>
      <c r="C569" s="479"/>
      <c r="D569" s="480" t="s">
        <v>912</v>
      </c>
      <c r="E569" s="481"/>
      <c r="F569" s="482"/>
    </row>
    <row r="570" spans="1:6" ht="100">
      <c r="A570" s="484" t="s">
        <v>913</v>
      </c>
      <c r="B570" s="485" t="s">
        <v>1869</v>
      </c>
      <c r="C570" s="484"/>
      <c r="D570" s="485" t="s">
        <v>914</v>
      </c>
      <c r="E570" s="486"/>
      <c r="F570" s="487"/>
    </row>
    <row r="571" spans="1:6">
      <c r="A571" s="484"/>
      <c r="B571" s="485"/>
      <c r="C571" s="484" t="s">
        <v>443</v>
      </c>
      <c r="D571" s="427"/>
      <c r="E571" s="486"/>
      <c r="F571" s="487"/>
    </row>
    <row r="572" spans="1:6" ht="75">
      <c r="A572" s="484"/>
      <c r="B572" s="485"/>
      <c r="C572" s="484" t="s">
        <v>122</v>
      </c>
      <c r="D572" s="427" t="s">
        <v>1870</v>
      </c>
      <c r="E572" s="486" t="s">
        <v>763</v>
      </c>
      <c r="F572" s="487"/>
    </row>
    <row r="573" spans="1:6" ht="62.5">
      <c r="A573" s="484"/>
      <c r="B573" s="485"/>
      <c r="C573" s="484" t="s">
        <v>195</v>
      </c>
      <c r="D573" s="500" t="s">
        <v>1871</v>
      </c>
      <c r="E573" s="486" t="s">
        <v>763</v>
      </c>
      <c r="F573" s="487"/>
    </row>
    <row r="574" spans="1:6">
      <c r="A574" s="484"/>
      <c r="B574" s="485"/>
      <c r="C574" s="484" t="s">
        <v>9</v>
      </c>
      <c r="D574" s="427"/>
      <c r="E574" s="486"/>
      <c r="F574" s="487"/>
    </row>
    <row r="575" spans="1:6">
      <c r="A575" s="484"/>
      <c r="B575" s="485"/>
      <c r="C575" s="484" t="s">
        <v>10</v>
      </c>
      <c r="D575" s="427"/>
      <c r="E575" s="486"/>
      <c r="F575" s="487"/>
    </row>
    <row r="576" spans="1:6" ht="100">
      <c r="A576" s="484"/>
      <c r="B576" s="485"/>
      <c r="C576" s="484" t="s">
        <v>11</v>
      </c>
      <c r="D576" s="488" t="s">
        <v>1872</v>
      </c>
      <c r="E576" s="486" t="s">
        <v>1557</v>
      </c>
      <c r="F576" s="487"/>
    </row>
    <row r="577" spans="1:6">
      <c r="A577" s="490"/>
      <c r="B577" s="491"/>
      <c r="C577" s="490"/>
      <c r="D577" s="492"/>
      <c r="E577" s="493"/>
      <c r="F577" s="494"/>
    </row>
    <row r="578" spans="1:6" ht="100">
      <c r="A578" s="484" t="s">
        <v>915</v>
      </c>
      <c r="B578" s="485" t="s">
        <v>1873</v>
      </c>
      <c r="C578" s="484"/>
      <c r="D578" s="485" t="s">
        <v>916</v>
      </c>
      <c r="E578" s="486"/>
      <c r="F578" s="487"/>
    </row>
    <row r="579" spans="1:6">
      <c r="A579" s="484"/>
      <c r="B579" s="485"/>
      <c r="C579" s="484" t="s">
        <v>443</v>
      </c>
      <c r="D579" s="427"/>
      <c r="E579" s="486"/>
      <c r="F579" s="487"/>
    </row>
    <row r="580" spans="1:6" ht="62.5">
      <c r="A580" s="484"/>
      <c r="B580" s="485"/>
      <c r="C580" s="484" t="s">
        <v>122</v>
      </c>
      <c r="D580" s="427" t="s">
        <v>1874</v>
      </c>
      <c r="E580" s="486" t="s">
        <v>763</v>
      </c>
      <c r="F580" s="487"/>
    </row>
    <row r="581" spans="1:6" ht="62.5">
      <c r="A581" s="484"/>
      <c r="B581" s="485"/>
      <c r="C581" s="484" t="s">
        <v>195</v>
      </c>
      <c r="D581" s="500" t="s">
        <v>1875</v>
      </c>
      <c r="E581" s="486" t="s">
        <v>763</v>
      </c>
      <c r="F581" s="487"/>
    </row>
    <row r="582" spans="1:6">
      <c r="A582" s="484"/>
      <c r="B582" s="485"/>
      <c r="C582" s="484" t="s">
        <v>9</v>
      </c>
      <c r="D582" s="427"/>
      <c r="E582" s="486"/>
      <c r="F582" s="487"/>
    </row>
    <row r="583" spans="1:6">
      <c r="A583" s="484"/>
      <c r="B583" s="485"/>
      <c r="C583" s="484" t="s">
        <v>10</v>
      </c>
      <c r="D583" s="427"/>
      <c r="E583" s="486"/>
      <c r="F583" s="487"/>
    </row>
    <row r="584" spans="1:6" ht="75">
      <c r="A584" s="484"/>
      <c r="B584" s="485"/>
      <c r="C584" s="484" t="s">
        <v>11</v>
      </c>
      <c r="D584" s="488" t="s">
        <v>1876</v>
      </c>
      <c r="E584" s="486" t="s">
        <v>1557</v>
      </c>
      <c r="F584" s="487"/>
    </row>
    <row r="585" spans="1:6">
      <c r="A585" s="490"/>
      <c r="B585" s="491"/>
      <c r="C585" s="490"/>
      <c r="D585" s="492"/>
      <c r="E585" s="493"/>
      <c r="F585" s="494"/>
    </row>
    <row r="586" spans="1:6" ht="100">
      <c r="A586" s="484" t="s">
        <v>917</v>
      </c>
      <c r="B586" s="485" t="s">
        <v>1877</v>
      </c>
      <c r="C586" s="484"/>
      <c r="D586" s="485" t="s">
        <v>918</v>
      </c>
      <c r="E586" s="486"/>
      <c r="F586" s="487"/>
    </row>
    <row r="587" spans="1:6">
      <c r="A587" s="484"/>
      <c r="B587" s="485"/>
      <c r="C587" s="484" t="s">
        <v>443</v>
      </c>
      <c r="D587" s="427"/>
      <c r="E587" s="486"/>
      <c r="F587" s="487"/>
    </row>
    <row r="588" spans="1:6" ht="75">
      <c r="A588" s="484"/>
      <c r="B588" s="485"/>
      <c r="C588" s="484" t="s">
        <v>122</v>
      </c>
      <c r="D588" s="427" t="s">
        <v>1878</v>
      </c>
      <c r="E588" s="486" t="s">
        <v>763</v>
      </c>
      <c r="F588" s="487"/>
    </row>
    <row r="589" spans="1:6" ht="50">
      <c r="A589" s="484"/>
      <c r="B589" s="485"/>
      <c r="C589" s="484" t="s">
        <v>195</v>
      </c>
      <c r="D589" s="507" t="s">
        <v>1879</v>
      </c>
      <c r="E589" s="486" t="s">
        <v>763</v>
      </c>
      <c r="F589" s="487"/>
    </row>
    <row r="590" spans="1:6">
      <c r="A590" s="484"/>
      <c r="B590" s="485"/>
      <c r="C590" s="484" t="s">
        <v>9</v>
      </c>
      <c r="D590" s="427"/>
      <c r="E590" s="486"/>
      <c r="F590" s="487"/>
    </row>
    <row r="591" spans="1:6">
      <c r="A591" s="484"/>
      <c r="B591" s="485"/>
      <c r="C591" s="484" t="s">
        <v>10</v>
      </c>
      <c r="D591" s="427"/>
      <c r="E591" s="486"/>
      <c r="F591" s="487"/>
    </row>
    <row r="592" spans="1:6" ht="62.5">
      <c r="A592" s="484"/>
      <c r="B592" s="485"/>
      <c r="C592" s="484" t="s">
        <v>11</v>
      </c>
      <c r="D592" s="488" t="s">
        <v>1880</v>
      </c>
      <c r="E592" s="489" t="s">
        <v>763</v>
      </c>
      <c r="F592" s="487"/>
    </row>
    <row r="593" spans="1:6">
      <c r="A593" s="490"/>
      <c r="B593" s="491"/>
      <c r="C593" s="490"/>
      <c r="D593" s="492"/>
      <c r="E593" s="493"/>
      <c r="F593" s="494"/>
    </row>
    <row r="594" spans="1:6" ht="87.5">
      <c r="A594" s="484" t="s">
        <v>919</v>
      </c>
      <c r="B594" s="485" t="s">
        <v>1881</v>
      </c>
      <c r="C594" s="484"/>
      <c r="D594" s="485" t="s">
        <v>920</v>
      </c>
      <c r="E594" s="486"/>
      <c r="F594" s="487"/>
    </row>
    <row r="595" spans="1:6">
      <c r="A595" s="484"/>
      <c r="B595" s="485"/>
      <c r="C595" s="484" t="s">
        <v>443</v>
      </c>
      <c r="D595" s="427"/>
      <c r="E595" s="486"/>
      <c r="F595" s="487"/>
    </row>
    <row r="596" spans="1:6" ht="25">
      <c r="A596" s="484"/>
      <c r="B596" s="485"/>
      <c r="C596" s="484" t="s">
        <v>122</v>
      </c>
      <c r="D596" s="427" t="s">
        <v>1882</v>
      </c>
      <c r="E596" s="486" t="s">
        <v>763</v>
      </c>
      <c r="F596" s="487"/>
    </row>
    <row r="597" spans="1:6" ht="25">
      <c r="A597" s="484"/>
      <c r="B597" s="485"/>
      <c r="C597" s="484" t="s">
        <v>195</v>
      </c>
      <c r="D597" s="510" t="s">
        <v>1883</v>
      </c>
      <c r="E597" s="486" t="s">
        <v>763</v>
      </c>
      <c r="F597" s="487"/>
    </row>
    <row r="598" spans="1:6">
      <c r="A598" s="484"/>
      <c r="B598" s="485"/>
      <c r="C598" s="484" t="s">
        <v>9</v>
      </c>
      <c r="D598" s="427"/>
      <c r="E598" s="486"/>
      <c r="F598" s="487"/>
    </row>
    <row r="599" spans="1:6">
      <c r="A599" s="484"/>
      <c r="B599" s="485"/>
      <c r="C599" s="484" t="s">
        <v>10</v>
      </c>
      <c r="D599" s="427"/>
      <c r="E599" s="486"/>
      <c r="F599" s="487"/>
    </row>
    <row r="600" spans="1:6">
      <c r="A600" s="484"/>
      <c r="B600" s="485"/>
      <c r="C600" s="484" t="s">
        <v>11</v>
      </c>
      <c r="D600" s="488" t="s">
        <v>1884</v>
      </c>
      <c r="E600" s="489" t="s">
        <v>763</v>
      </c>
      <c r="F600" s="487"/>
    </row>
    <row r="601" spans="1:6">
      <c r="A601" s="490"/>
      <c r="B601" s="491"/>
      <c r="C601" s="490"/>
      <c r="D601" s="492"/>
      <c r="E601" s="493"/>
      <c r="F601" s="494"/>
    </row>
    <row r="602" spans="1:6">
      <c r="A602" s="479">
        <v>2.11</v>
      </c>
      <c r="B602" s="480"/>
      <c r="C602" s="479"/>
      <c r="D602" s="480" t="s">
        <v>921</v>
      </c>
      <c r="E602" s="481"/>
      <c r="F602" s="482"/>
    </row>
    <row r="603" spans="1:6" ht="75">
      <c r="A603" s="484" t="s">
        <v>922</v>
      </c>
      <c r="B603" s="485" t="s">
        <v>1885</v>
      </c>
      <c r="C603" s="484"/>
      <c r="D603" s="485" t="s">
        <v>923</v>
      </c>
      <c r="E603" s="486"/>
      <c r="F603" s="487"/>
    </row>
    <row r="604" spans="1:6">
      <c r="A604" s="484"/>
      <c r="B604" s="485"/>
      <c r="C604" s="484" t="s">
        <v>443</v>
      </c>
      <c r="D604" s="427"/>
      <c r="E604" s="486"/>
      <c r="F604" s="487"/>
    </row>
    <row r="605" spans="1:6" ht="75">
      <c r="A605" s="484"/>
      <c r="B605" s="485"/>
      <c r="C605" s="484" t="s">
        <v>122</v>
      </c>
      <c r="D605" s="427" t="s">
        <v>1886</v>
      </c>
      <c r="E605" s="486" t="s">
        <v>763</v>
      </c>
      <c r="F605" s="487"/>
    </row>
    <row r="606" spans="1:6" ht="50">
      <c r="A606" s="484"/>
      <c r="B606" s="485"/>
      <c r="C606" s="484" t="s">
        <v>195</v>
      </c>
      <c r="D606" s="500" t="s">
        <v>1887</v>
      </c>
      <c r="E606" s="486" t="s">
        <v>763</v>
      </c>
      <c r="F606" s="487"/>
    </row>
    <row r="607" spans="1:6">
      <c r="A607" s="484"/>
      <c r="B607" s="485"/>
      <c r="C607" s="484" t="s">
        <v>9</v>
      </c>
      <c r="D607" s="427"/>
      <c r="E607" s="486"/>
      <c r="F607" s="487"/>
    </row>
    <row r="608" spans="1:6">
      <c r="A608" s="484"/>
      <c r="B608" s="485"/>
      <c r="C608" s="484" t="s">
        <v>10</v>
      </c>
      <c r="D608" s="427"/>
      <c r="E608" s="486"/>
      <c r="F608" s="487"/>
    </row>
    <row r="609" spans="1:6" ht="50">
      <c r="A609" s="484"/>
      <c r="B609" s="485"/>
      <c r="C609" s="484" t="s">
        <v>11</v>
      </c>
      <c r="D609" s="488" t="s">
        <v>1888</v>
      </c>
      <c r="E609" s="486" t="s">
        <v>1557</v>
      </c>
      <c r="F609" s="487"/>
    </row>
    <row r="610" spans="1:6">
      <c r="A610" s="490"/>
      <c r="B610" s="491"/>
      <c r="C610" s="490"/>
      <c r="D610" s="492"/>
      <c r="E610" s="493"/>
      <c r="F610" s="494"/>
    </row>
    <row r="611" spans="1:6" ht="200">
      <c r="A611" s="484" t="s">
        <v>924</v>
      </c>
      <c r="B611" s="485" t="s">
        <v>1889</v>
      </c>
      <c r="C611" s="484"/>
      <c r="D611" s="485" t="s">
        <v>925</v>
      </c>
      <c r="E611" s="486"/>
      <c r="F611" s="487"/>
    </row>
    <row r="612" spans="1:6">
      <c r="A612" s="484"/>
      <c r="B612" s="485"/>
      <c r="C612" s="484" t="s">
        <v>443</v>
      </c>
      <c r="D612" s="427"/>
      <c r="E612" s="486"/>
      <c r="F612" s="487"/>
    </row>
    <row r="613" spans="1:6" ht="75">
      <c r="A613" s="484"/>
      <c r="B613" s="485"/>
      <c r="C613" s="484" t="s">
        <v>122</v>
      </c>
      <c r="D613" s="427" t="s">
        <v>1890</v>
      </c>
      <c r="E613" s="486" t="s">
        <v>763</v>
      </c>
      <c r="F613" s="487"/>
    </row>
    <row r="614" spans="1:6" ht="50">
      <c r="A614" s="484"/>
      <c r="B614" s="485"/>
      <c r="C614" s="484" t="s">
        <v>195</v>
      </c>
      <c r="D614" s="427" t="s">
        <v>1891</v>
      </c>
      <c r="E614" s="486" t="s">
        <v>763</v>
      </c>
      <c r="F614" s="487"/>
    </row>
    <row r="615" spans="1:6">
      <c r="A615" s="484"/>
      <c r="B615" s="485"/>
      <c r="C615" s="484" t="s">
        <v>9</v>
      </c>
      <c r="D615" s="427"/>
      <c r="E615" s="486"/>
      <c r="F615" s="487"/>
    </row>
    <row r="616" spans="1:6">
      <c r="A616" s="484"/>
      <c r="B616" s="485"/>
      <c r="C616" s="484" t="s">
        <v>10</v>
      </c>
      <c r="D616" s="427"/>
      <c r="E616" s="486"/>
      <c r="F616" s="487"/>
    </row>
    <row r="617" spans="1:6" ht="25">
      <c r="A617" s="484"/>
      <c r="B617" s="485"/>
      <c r="C617" s="484" t="s">
        <v>11</v>
      </c>
      <c r="D617" s="488" t="s">
        <v>1892</v>
      </c>
      <c r="E617" s="486" t="s">
        <v>1557</v>
      </c>
      <c r="F617" s="487"/>
    </row>
    <row r="618" spans="1:6">
      <c r="A618" s="490"/>
      <c r="B618" s="491"/>
      <c r="C618" s="490"/>
      <c r="D618" s="492"/>
      <c r="E618" s="493"/>
      <c r="F618" s="494"/>
    </row>
    <row r="619" spans="1:6" ht="162.5">
      <c r="A619" s="484" t="s">
        <v>926</v>
      </c>
      <c r="B619" s="485" t="s">
        <v>1893</v>
      </c>
      <c r="C619" s="484"/>
      <c r="D619" s="485" t="s">
        <v>927</v>
      </c>
      <c r="E619" s="486"/>
      <c r="F619" s="487"/>
    </row>
    <row r="620" spans="1:6">
      <c r="A620" s="484"/>
      <c r="B620" s="485"/>
      <c r="C620" s="484" t="s">
        <v>443</v>
      </c>
      <c r="D620" s="427"/>
      <c r="E620" s="486"/>
      <c r="F620" s="487"/>
    </row>
    <row r="621" spans="1:6" ht="62.5">
      <c r="A621" s="484"/>
      <c r="B621" s="485"/>
      <c r="C621" s="484" t="s">
        <v>122</v>
      </c>
      <c r="D621" s="427" t="s">
        <v>1894</v>
      </c>
      <c r="E621" s="486" t="s">
        <v>763</v>
      </c>
      <c r="F621" s="487"/>
    </row>
    <row r="622" spans="1:6" ht="62.5">
      <c r="A622" s="484"/>
      <c r="B622" s="485"/>
      <c r="C622" s="484" t="s">
        <v>195</v>
      </c>
      <c r="D622" s="427" t="s">
        <v>1895</v>
      </c>
      <c r="E622" s="486" t="s">
        <v>763</v>
      </c>
      <c r="F622" s="487"/>
    </row>
    <row r="623" spans="1:6">
      <c r="A623" s="484"/>
      <c r="B623" s="485"/>
      <c r="C623" s="484" t="s">
        <v>9</v>
      </c>
      <c r="D623" s="427"/>
      <c r="E623" s="486"/>
      <c r="F623" s="487"/>
    </row>
    <row r="624" spans="1:6">
      <c r="A624" s="484"/>
      <c r="B624" s="485"/>
      <c r="C624" s="484" t="s">
        <v>10</v>
      </c>
      <c r="D624" s="427"/>
      <c r="E624" s="486"/>
      <c r="F624" s="487"/>
    </row>
    <row r="625" spans="1:6" ht="37.5">
      <c r="A625" s="484"/>
      <c r="B625" s="485"/>
      <c r="C625" s="484" t="s">
        <v>11</v>
      </c>
      <c r="D625" s="488" t="s">
        <v>1896</v>
      </c>
      <c r="E625" s="486" t="s">
        <v>1557</v>
      </c>
      <c r="F625" s="487"/>
    </row>
    <row r="626" spans="1:6">
      <c r="A626" s="490"/>
      <c r="B626" s="491"/>
      <c r="C626" s="490"/>
      <c r="D626" s="492"/>
      <c r="E626" s="493"/>
      <c r="F626" s="494"/>
    </row>
    <row r="627" spans="1:6" ht="87.5">
      <c r="A627" s="484" t="s">
        <v>928</v>
      </c>
      <c r="B627" s="485" t="s">
        <v>1897</v>
      </c>
      <c r="C627" s="484"/>
      <c r="D627" s="485" t="s">
        <v>929</v>
      </c>
      <c r="E627" s="486"/>
      <c r="F627" s="487"/>
    </row>
    <row r="628" spans="1:6">
      <c r="A628" s="484"/>
      <c r="B628" s="485"/>
      <c r="C628" s="484" t="s">
        <v>443</v>
      </c>
      <c r="D628" s="427"/>
      <c r="E628" s="486"/>
      <c r="F628" s="487"/>
    </row>
    <row r="629" spans="1:6" ht="62.5">
      <c r="A629" s="484"/>
      <c r="B629" s="485"/>
      <c r="C629" s="484" t="s">
        <v>122</v>
      </c>
      <c r="D629" s="427" t="s">
        <v>1898</v>
      </c>
      <c r="E629" s="486" t="s">
        <v>763</v>
      </c>
      <c r="F629" s="487"/>
    </row>
    <row r="630" spans="1:6" ht="50">
      <c r="A630" s="484"/>
      <c r="B630" s="485"/>
      <c r="C630" s="484" t="s">
        <v>195</v>
      </c>
      <c r="D630" s="507" t="s">
        <v>1899</v>
      </c>
      <c r="E630" s="486" t="s">
        <v>763</v>
      </c>
      <c r="F630" s="487"/>
    </row>
    <row r="631" spans="1:6">
      <c r="A631" s="484"/>
      <c r="B631" s="485"/>
      <c r="C631" s="484" t="s">
        <v>9</v>
      </c>
      <c r="D631" s="427"/>
      <c r="E631" s="486"/>
      <c r="F631" s="487"/>
    </row>
    <row r="632" spans="1:6">
      <c r="A632" s="484"/>
      <c r="B632" s="485"/>
      <c r="C632" s="484" t="s">
        <v>10</v>
      </c>
      <c r="D632" s="427"/>
      <c r="E632" s="486"/>
      <c r="F632" s="487"/>
    </row>
    <row r="633" spans="1:6" ht="112.5">
      <c r="A633" s="484"/>
      <c r="B633" s="485"/>
      <c r="C633" s="484" t="s">
        <v>11</v>
      </c>
      <c r="D633" s="488" t="s">
        <v>1900</v>
      </c>
      <c r="E633" s="486" t="s">
        <v>763</v>
      </c>
      <c r="F633" s="487"/>
    </row>
    <row r="634" spans="1:6">
      <c r="A634" s="490"/>
      <c r="B634" s="491"/>
      <c r="C634" s="490"/>
      <c r="D634" s="492"/>
      <c r="E634" s="493"/>
      <c r="F634" s="494"/>
    </row>
    <row r="635" spans="1:6">
      <c r="A635" s="479">
        <v>2.12</v>
      </c>
      <c r="B635" s="480"/>
      <c r="C635" s="479"/>
      <c r="D635" s="480" t="s">
        <v>930</v>
      </c>
      <c r="E635" s="481"/>
      <c r="F635" s="482"/>
    </row>
    <row r="636" spans="1:6" ht="162.5">
      <c r="A636" s="484" t="s">
        <v>931</v>
      </c>
      <c r="B636" s="485" t="s">
        <v>1901</v>
      </c>
      <c r="C636" s="484"/>
      <c r="D636" s="485" t="s">
        <v>932</v>
      </c>
      <c r="E636" s="486"/>
      <c r="F636" s="487"/>
    </row>
    <row r="637" spans="1:6">
      <c r="A637" s="484"/>
      <c r="B637" s="485"/>
      <c r="C637" s="484" t="s">
        <v>443</v>
      </c>
      <c r="D637" s="427"/>
      <c r="E637" s="486"/>
      <c r="F637" s="487"/>
    </row>
    <row r="638" spans="1:6" ht="87.5">
      <c r="A638" s="484"/>
      <c r="B638" s="485"/>
      <c r="C638" s="484" t="s">
        <v>122</v>
      </c>
      <c r="D638" s="427" t="s">
        <v>1902</v>
      </c>
      <c r="E638" s="486" t="s">
        <v>763</v>
      </c>
      <c r="F638" s="487"/>
    </row>
    <row r="639" spans="1:6" ht="50">
      <c r="A639" s="484"/>
      <c r="B639" s="485"/>
      <c r="C639" s="484" t="s">
        <v>195</v>
      </c>
      <c r="D639" s="510" t="s">
        <v>1903</v>
      </c>
      <c r="E639" s="486" t="s">
        <v>763</v>
      </c>
      <c r="F639" s="487"/>
    </row>
    <row r="640" spans="1:6">
      <c r="A640" s="484"/>
      <c r="B640" s="485"/>
      <c r="C640" s="484" t="s">
        <v>9</v>
      </c>
      <c r="D640" s="427"/>
      <c r="E640" s="486"/>
      <c r="F640" s="487"/>
    </row>
    <row r="641" spans="1:6">
      <c r="A641" s="484"/>
      <c r="B641" s="485"/>
      <c r="C641" s="484" t="s">
        <v>10</v>
      </c>
      <c r="D641" s="427"/>
      <c r="E641" s="486"/>
      <c r="F641" s="487"/>
    </row>
    <row r="642" spans="1:6" ht="62.5">
      <c r="A642" s="484"/>
      <c r="B642" s="485"/>
      <c r="C642" s="484" t="s">
        <v>11</v>
      </c>
      <c r="D642" s="488" t="s">
        <v>1904</v>
      </c>
      <c r="E642" s="486" t="s">
        <v>1557</v>
      </c>
      <c r="F642" s="487"/>
    </row>
    <row r="643" spans="1:6">
      <c r="A643" s="490"/>
      <c r="B643" s="491"/>
      <c r="C643" s="490"/>
      <c r="D643" s="492"/>
      <c r="E643" s="493"/>
      <c r="F643" s="494"/>
    </row>
    <row r="644" spans="1:6" ht="112.5">
      <c r="A644" s="484" t="s">
        <v>933</v>
      </c>
      <c r="B644" s="485" t="s">
        <v>1905</v>
      </c>
      <c r="C644" s="484"/>
      <c r="D644" s="485" t="s">
        <v>934</v>
      </c>
      <c r="E644" s="486"/>
      <c r="F644" s="487"/>
    </row>
    <row r="645" spans="1:6">
      <c r="A645" s="484"/>
      <c r="B645" s="485"/>
      <c r="C645" s="484" t="s">
        <v>443</v>
      </c>
      <c r="D645" s="427"/>
      <c r="E645" s="486"/>
      <c r="F645" s="487"/>
    </row>
    <row r="646" spans="1:6" ht="50">
      <c r="A646" s="484"/>
      <c r="B646" s="485"/>
      <c r="C646" s="484" t="s">
        <v>122</v>
      </c>
      <c r="D646" s="427" t="s">
        <v>1906</v>
      </c>
      <c r="E646" s="486" t="s">
        <v>763</v>
      </c>
      <c r="F646" s="487"/>
    </row>
    <row r="647" spans="1:6" ht="25">
      <c r="A647" s="484"/>
      <c r="B647" s="485"/>
      <c r="C647" s="484" t="s">
        <v>195</v>
      </c>
      <c r="D647" s="500" t="s">
        <v>1907</v>
      </c>
      <c r="E647" s="486" t="s">
        <v>763</v>
      </c>
      <c r="F647" s="487"/>
    </row>
    <row r="648" spans="1:6">
      <c r="A648" s="484"/>
      <c r="B648" s="485"/>
      <c r="C648" s="484" t="s">
        <v>9</v>
      </c>
      <c r="D648" s="427"/>
      <c r="E648" s="486"/>
      <c r="F648" s="487"/>
    </row>
    <row r="649" spans="1:6">
      <c r="A649" s="484"/>
      <c r="B649" s="485"/>
      <c r="C649" s="484" t="s">
        <v>10</v>
      </c>
      <c r="D649" s="427"/>
      <c r="E649" s="486"/>
      <c r="F649" s="487"/>
    </row>
    <row r="650" spans="1:6" ht="37.5">
      <c r="A650" s="484"/>
      <c r="B650" s="485"/>
      <c r="C650" s="484" t="s">
        <v>11</v>
      </c>
      <c r="D650" s="488" t="s">
        <v>1908</v>
      </c>
      <c r="E650" s="489" t="s">
        <v>763</v>
      </c>
      <c r="F650" s="487"/>
    </row>
    <row r="651" spans="1:6">
      <c r="A651" s="490"/>
      <c r="B651" s="491"/>
      <c r="C651" s="490"/>
      <c r="D651" s="492"/>
      <c r="E651" s="493"/>
      <c r="F651" s="494"/>
    </row>
    <row r="652" spans="1:6">
      <c r="A652" s="479">
        <v>2.13</v>
      </c>
      <c r="B652" s="480"/>
      <c r="C652" s="479"/>
      <c r="D652" s="480" t="s">
        <v>935</v>
      </c>
      <c r="E652" s="481"/>
      <c r="F652" s="482"/>
    </row>
    <row r="653" spans="1:6" ht="112.5">
      <c r="A653" s="484" t="s">
        <v>936</v>
      </c>
      <c r="B653" s="485" t="s">
        <v>1909</v>
      </c>
      <c r="C653" s="484"/>
      <c r="D653" s="485" t="s">
        <v>937</v>
      </c>
      <c r="E653" s="486"/>
      <c r="F653" s="487"/>
    </row>
    <row r="654" spans="1:6">
      <c r="A654" s="484"/>
      <c r="B654" s="485"/>
      <c r="C654" s="484" t="s">
        <v>443</v>
      </c>
      <c r="D654" s="427"/>
      <c r="E654" s="486"/>
      <c r="F654" s="487"/>
    </row>
    <row r="655" spans="1:6">
      <c r="A655" s="484"/>
      <c r="B655" s="485"/>
      <c r="C655" s="484" t="s">
        <v>122</v>
      </c>
      <c r="D655" s="427" t="s">
        <v>1910</v>
      </c>
      <c r="E655" s="486" t="s">
        <v>763</v>
      </c>
      <c r="F655" s="487"/>
    </row>
    <row r="656" spans="1:6">
      <c r="A656" s="484"/>
      <c r="B656" s="485"/>
      <c r="C656" s="484" t="s">
        <v>195</v>
      </c>
      <c r="D656" s="427" t="s">
        <v>1910</v>
      </c>
      <c r="E656" s="486" t="s">
        <v>763</v>
      </c>
      <c r="F656" s="487"/>
    </row>
    <row r="657" spans="1:6">
      <c r="A657" s="484"/>
      <c r="B657" s="485"/>
      <c r="C657" s="484" t="s">
        <v>9</v>
      </c>
      <c r="D657" s="427"/>
      <c r="E657" s="486"/>
      <c r="F657" s="487"/>
    </row>
    <row r="658" spans="1:6">
      <c r="A658" s="484"/>
      <c r="B658" s="485"/>
      <c r="C658" s="484" t="s">
        <v>10</v>
      </c>
      <c r="D658" s="427"/>
      <c r="E658" s="486"/>
      <c r="F658" s="487"/>
    </row>
    <row r="659" spans="1:6">
      <c r="A659" s="484"/>
      <c r="B659" s="485"/>
      <c r="C659" s="484" t="s">
        <v>11</v>
      </c>
      <c r="D659" s="427" t="s">
        <v>1910</v>
      </c>
      <c r="E659" s="486" t="s">
        <v>763</v>
      </c>
      <c r="F659" s="487"/>
    </row>
    <row r="660" spans="1:6">
      <c r="A660" s="490"/>
      <c r="B660" s="491"/>
      <c r="C660" s="490"/>
      <c r="D660" s="492"/>
      <c r="E660" s="493"/>
      <c r="F660" s="494"/>
    </row>
    <row r="661" spans="1:6" ht="25">
      <c r="A661" s="484" t="s">
        <v>938</v>
      </c>
      <c r="B661" s="485" t="s">
        <v>1911</v>
      </c>
      <c r="C661" s="484"/>
      <c r="D661" s="485" t="s">
        <v>939</v>
      </c>
      <c r="E661" s="486"/>
      <c r="F661" s="487"/>
    </row>
    <row r="662" spans="1:6">
      <c r="A662" s="484"/>
      <c r="B662" s="485"/>
      <c r="C662" s="484" t="s">
        <v>443</v>
      </c>
      <c r="D662" s="427"/>
      <c r="E662" s="486"/>
      <c r="F662" s="487"/>
    </row>
    <row r="663" spans="1:6">
      <c r="A663" s="484"/>
      <c r="B663" s="485"/>
      <c r="C663" s="484" t="s">
        <v>122</v>
      </c>
      <c r="D663" s="427" t="s">
        <v>1910</v>
      </c>
      <c r="E663" s="486" t="s">
        <v>763</v>
      </c>
      <c r="F663" s="487"/>
    </row>
    <row r="664" spans="1:6">
      <c r="A664" s="484"/>
      <c r="B664" s="485"/>
      <c r="C664" s="484" t="s">
        <v>195</v>
      </c>
      <c r="D664" s="427" t="s">
        <v>1910</v>
      </c>
      <c r="E664" s="486" t="s">
        <v>763</v>
      </c>
      <c r="F664" s="487"/>
    </row>
    <row r="665" spans="1:6">
      <c r="A665" s="484"/>
      <c r="B665" s="485"/>
      <c r="C665" s="484" t="s">
        <v>9</v>
      </c>
      <c r="D665" s="427"/>
      <c r="E665" s="486"/>
      <c r="F665" s="487"/>
    </row>
    <row r="666" spans="1:6">
      <c r="A666" s="484"/>
      <c r="B666" s="485"/>
      <c r="C666" s="484" t="s">
        <v>10</v>
      </c>
      <c r="D666" s="427"/>
      <c r="E666" s="486"/>
      <c r="F666" s="487"/>
    </row>
    <row r="667" spans="1:6">
      <c r="A667" s="484"/>
      <c r="B667" s="485"/>
      <c r="C667" s="484" t="s">
        <v>11</v>
      </c>
      <c r="D667" s="427" t="s">
        <v>1910</v>
      </c>
      <c r="E667" s="486" t="s">
        <v>763</v>
      </c>
      <c r="F667" s="487"/>
    </row>
    <row r="668" spans="1:6">
      <c r="A668" s="490"/>
      <c r="B668" s="491"/>
      <c r="C668" s="490"/>
      <c r="D668" s="492"/>
      <c r="E668" s="493"/>
      <c r="F668" s="494"/>
    </row>
    <row r="669" spans="1:6" ht="125">
      <c r="A669" s="484" t="s">
        <v>940</v>
      </c>
      <c r="B669" s="485" t="s">
        <v>1912</v>
      </c>
      <c r="C669" s="484"/>
      <c r="D669" s="485" t="s">
        <v>941</v>
      </c>
      <c r="E669" s="486"/>
      <c r="F669" s="487"/>
    </row>
    <row r="670" spans="1:6">
      <c r="A670" s="484"/>
      <c r="B670" s="485"/>
      <c r="C670" s="484" t="s">
        <v>443</v>
      </c>
      <c r="D670" s="427"/>
      <c r="E670" s="486"/>
      <c r="F670" s="487"/>
    </row>
    <row r="671" spans="1:6" ht="75">
      <c r="A671" s="484"/>
      <c r="B671" s="485"/>
      <c r="C671" s="484" t="s">
        <v>122</v>
      </c>
      <c r="D671" s="427" t="s">
        <v>1913</v>
      </c>
      <c r="E671" s="486" t="s">
        <v>763</v>
      </c>
      <c r="F671" s="487"/>
    </row>
    <row r="672" spans="1:6" ht="25">
      <c r="A672" s="484"/>
      <c r="B672" s="485"/>
      <c r="C672" s="484" t="s">
        <v>195</v>
      </c>
      <c r="D672" s="510" t="s">
        <v>1914</v>
      </c>
      <c r="E672" s="486" t="s">
        <v>763</v>
      </c>
      <c r="F672" s="487"/>
    </row>
    <row r="673" spans="1:6">
      <c r="A673" s="484"/>
      <c r="B673" s="485"/>
      <c r="C673" s="484" t="s">
        <v>9</v>
      </c>
      <c r="D673" s="427"/>
      <c r="E673" s="486"/>
      <c r="F673" s="487"/>
    </row>
    <row r="674" spans="1:6">
      <c r="A674" s="484"/>
      <c r="B674" s="485"/>
      <c r="C674" s="484" t="s">
        <v>10</v>
      </c>
      <c r="D674" s="427"/>
      <c r="E674" s="486"/>
      <c r="F674" s="487"/>
    </row>
    <row r="675" spans="1:6" ht="125">
      <c r="A675" s="484"/>
      <c r="B675" s="485"/>
      <c r="C675" s="484" t="s">
        <v>11</v>
      </c>
      <c r="D675" s="488" t="s">
        <v>1915</v>
      </c>
      <c r="E675" s="486" t="s">
        <v>1557</v>
      </c>
      <c r="F675" s="487"/>
    </row>
    <row r="676" spans="1:6">
      <c r="A676" s="490"/>
      <c r="B676" s="491"/>
      <c r="C676" s="490"/>
      <c r="D676" s="492"/>
      <c r="E676" s="493"/>
      <c r="F676" s="494"/>
    </row>
    <row r="677" spans="1:6" ht="275">
      <c r="A677" s="484" t="s">
        <v>942</v>
      </c>
      <c r="B677" s="485" t="s">
        <v>1916</v>
      </c>
      <c r="C677" s="484"/>
      <c r="D677" s="485" t="s">
        <v>943</v>
      </c>
      <c r="E677" s="486"/>
      <c r="F677" s="487"/>
    </row>
    <row r="678" spans="1:6">
      <c r="A678" s="484"/>
      <c r="B678" s="485"/>
      <c r="C678" s="484" t="s">
        <v>443</v>
      </c>
      <c r="D678" s="427"/>
      <c r="E678" s="486"/>
      <c r="F678" s="487"/>
    </row>
    <row r="679" spans="1:6" ht="62.5">
      <c r="A679" s="484"/>
      <c r="B679" s="485"/>
      <c r="C679" s="484" t="s">
        <v>122</v>
      </c>
      <c r="D679" s="427" t="s">
        <v>1917</v>
      </c>
      <c r="E679" s="486" t="s">
        <v>763</v>
      </c>
      <c r="F679" s="487"/>
    </row>
    <row r="680" spans="1:6" ht="25">
      <c r="A680" s="484"/>
      <c r="B680" s="485"/>
      <c r="C680" s="484" t="s">
        <v>195</v>
      </c>
      <c r="D680" s="510" t="s">
        <v>1918</v>
      </c>
      <c r="E680" s="486" t="s">
        <v>763</v>
      </c>
      <c r="F680" s="487"/>
    </row>
    <row r="681" spans="1:6">
      <c r="A681" s="484"/>
      <c r="B681" s="485"/>
      <c r="C681" s="484" t="s">
        <v>9</v>
      </c>
      <c r="D681" s="427"/>
      <c r="E681" s="486"/>
      <c r="F681" s="487"/>
    </row>
    <row r="682" spans="1:6">
      <c r="A682" s="484"/>
      <c r="B682" s="485"/>
      <c r="C682" s="484" t="s">
        <v>10</v>
      </c>
      <c r="D682" s="427"/>
      <c r="E682" s="486"/>
      <c r="F682" s="487"/>
    </row>
    <row r="683" spans="1:6" ht="75">
      <c r="A683" s="484"/>
      <c r="B683" s="485"/>
      <c r="C683" s="484" t="s">
        <v>11</v>
      </c>
      <c r="D683" s="488" t="s">
        <v>1919</v>
      </c>
      <c r="E683" s="486" t="s">
        <v>1557</v>
      </c>
      <c r="F683" s="487"/>
    </row>
    <row r="684" spans="1:6">
      <c r="A684" s="490"/>
      <c r="B684" s="491"/>
      <c r="C684" s="490"/>
      <c r="D684" s="492"/>
      <c r="E684" s="493"/>
      <c r="F684" s="494"/>
    </row>
    <row r="685" spans="1:6" ht="112.5">
      <c r="A685" s="484" t="s">
        <v>944</v>
      </c>
      <c r="B685" s="485" t="s">
        <v>1920</v>
      </c>
      <c r="C685" s="484"/>
      <c r="D685" s="485" t="s">
        <v>945</v>
      </c>
      <c r="E685" s="486"/>
      <c r="F685" s="487"/>
    </row>
    <row r="686" spans="1:6">
      <c r="A686" s="484"/>
      <c r="B686" s="485"/>
      <c r="C686" s="484" t="s">
        <v>443</v>
      </c>
      <c r="D686" s="427"/>
      <c r="E686" s="486"/>
      <c r="F686" s="487"/>
    </row>
    <row r="687" spans="1:6" ht="25">
      <c r="A687" s="484"/>
      <c r="B687" s="485"/>
      <c r="C687" s="484" t="s">
        <v>122</v>
      </c>
      <c r="D687" s="427" t="s">
        <v>1921</v>
      </c>
      <c r="E687" s="486" t="s">
        <v>763</v>
      </c>
      <c r="F687" s="487"/>
    </row>
    <row r="688" spans="1:6">
      <c r="A688" s="484"/>
      <c r="B688" s="485"/>
      <c r="C688" s="484" t="s">
        <v>195</v>
      </c>
      <c r="D688" s="510" t="s">
        <v>1922</v>
      </c>
      <c r="E688" s="486" t="s">
        <v>763</v>
      </c>
      <c r="F688" s="487"/>
    </row>
    <row r="689" spans="1:6">
      <c r="A689" s="484"/>
      <c r="B689" s="485"/>
      <c r="C689" s="484" t="s">
        <v>9</v>
      </c>
      <c r="D689" s="427"/>
      <c r="E689" s="486"/>
      <c r="F689" s="487"/>
    </row>
    <row r="690" spans="1:6">
      <c r="A690" s="484"/>
      <c r="B690" s="485"/>
      <c r="C690" s="484" t="s">
        <v>10</v>
      </c>
      <c r="D690" s="427"/>
      <c r="E690" s="486"/>
      <c r="F690" s="487"/>
    </row>
    <row r="691" spans="1:6">
      <c r="A691" s="484"/>
      <c r="B691" s="485"/>
      <c r="C691" s="484" t="s">
        <v>11</v>
      </c>
      <c r="D691" s="427" t="s">
        <v>1923</v>
      </c>
      <c r="E691" s="486" t="s">
        <v>1557</v>
      </c>
      <c r="F691" s="487"/>
    </row>
    <row r="692" spans="1:6">
      <c r="A692" s="490"/>
      <c r="B692" s="491"/>
      <c r="C692" s="490"/>
      <c r="D692" s="492"/>
      <c r="E692" s="493"/>
      <c r="F692" s="494"/>
    </row>
    <row r="693" spans="1:6">
      <c r="A693" s="484" t="s">
        <v>946</v>
      </c>
      <c r="B693" s="485" t="s">
        <v>1924</v>
      </c>
      <c r="C693" s="484"/>
      <c r="D693" s="485" t="s">
        <v>947</v>
      </c>
      <c r="E693" s="486"/>
      <c r="F693" s="487"/>
    </row>
    <row r="694" spans="1:6">
      <c r="A694" s="484"/>
      <c r="B694" s="485"/>
      <c r="C694" s="484" t="s">
        <v>443</v>
      </c>
      <c r="D694" s="427"/>
      <c r="E694" s="486"/>
      <c r="F694" s="487"/>
    </row>
    <row r="695" spans="1:6">
      <c r="A695" s="484"/>
      <c r="B695" s="485"/>
      <c r="C695" s="484" t="s">
        <v>122</v>
      </c>
      <c r="D695" s="427" t="s">
        <v>1925</v>
      </c>
      <c r="E695" s="486" t="s">
        <v>763</v>
      </c>
      <c r="F695" s="487"/>
    </row>
    <row r="696" spans="1:6">
      <c r="A696" s="484"/>
      <c r="B696" s="485"/>
      <c r="C696" s="484" t="s">
        <v>195</v>
      </c>
      <c r="D696" s="510" t="s">
        <v>1926</v>
      </c>
      <c r="E696" s="486" t="s">
        <v>763</v>
      </c>
      <c r="F696" s="487"/>
    </row>
    <row r="697" spans="1:6">
      <c r="A697" s="484"/>
      <c r="B697" s="485"/>
      <c r="C697" s="484" t="s">
        <v>9</v>
      </c>
      <c r="D697" s="427"/>
      <c r="E697" s="486"/>
      <c r="F697" s="487"/>
    </row>
    <row r="698" spans="1:6">
      <c r="A698" s="484"/>
      <c r="B698" s="485"/>
      <c r="C698" s="484" t="s">
        <v>10</v>
      </c>
      <c r="D698" s="427"/>
      <c r="E698" s="486"/>
      <c r="F698" s="487"/>
    </row>
    <row r="699" spans="1:6">
      <c r="A699" s="484"/>
      <c r="B699" s="485"/>
      <c r="C699" s="484" t="s">
        <v>11</v>
      </c>
      <c r="D699" s="427" t="s">
        <v>1923</v>
      </c>
      <c r="E699" s="486" t="s">
        <v>1557</v>
      </c>
      <c r="F699" s="487"/>
    </row>
    <row r="700" spans="1:6">
      <c r="A700" s="490"/>
      <c r="B700" s="491"/>
      <c r="C700" s="490"/>
      <c r="D700" s="492"/>
      <c r="E700" s="493"/>
      <c r="F700" s="494"/>
    </row>
    <row r="701" spans="1:6">
      <c r="A701" s="479">
        <v>2.14</v>
      </c>
      <c r="B701" s="480"/>
      <c r="C701" s="479"/>
      <c r="D701" s="480" t="s">
        <v>948</v>
      </c>
      <c r="E701" s="481"/>
      <c r="F701" s="482"/>
    </row>
    <row r="702" spans="1:6" ht="137.5">
      <c r="A702" s="484" t="s">
        <v>949</v>
      </c>
      <c r="B702" s="485" t="s">
        <v>1927</v>
      </c>
      <c r="C702" s="484"/>
      <c r="D702" s="485" t="s">
        <v>950</v>
      </c>
      <c r="E702" s="486"/>
      <c r="F702" s="487"/>
    </row>
    <row r="703" spans="1:6">
      <c r="A703" s="484"/>
      <c r="B703" s="485"/>
      <c r="C703" s="484" t="s">
        <v>443</v>
      </c>
      <c r="D703" s="427"/>
      <c r="E703" s="486"/>
      <c r="F703" s="487"/>
    </row>
    <row r="704" spans="1:6" ht="87.5">
      <c r="A704" s="484"/>
      <c r="B704" s="485"/>
      <c r="C704" s="484" t="s">
        <v>122</v>
      </c>
      <c r="D704" s="427" t="s">
        <v>1928</v>
      </c>
      <c r="E704" s="486" t="s">
        <v>763</v>
      </c>
      <c r="F704" s="487"/>
    </row>
    <row r="705" spans="1:6" ht="50">
      <c r="A705" s="484"/>
      <c r="B705" s="485"/>
      <c r="C705" s="484" t="s">
        <v>195</v>
      </c>
      <c r="D705" s="500" t="s">
        <v>1929</v>
      </c>
      <c r="E705" s="486" t="s">
        <v>763</v>
      </c>
      <c r="F705" s="487"/>
    </row>
    <row r="706" spans="1:6">
      <c r="A706" s="484"/>
      <c r="B706" s="485"/>
      <c r="C706" s="484" t="s">
        <v>9</v>
      </c>
      <c r="D706" s="427"/>
      <c r="E706" s="486"/>
      <c r="F706" s="487"/>
    </row>
    <row r="707" spans="1:6">
      <c r="A707" s="484"/>
      <c r="B707" s="485"/>
      <c r="C707" s="484" t="s">
        <v>10</v>
      </c>
      <c r="D707" s="427"/>
      <c r="E707" s="486"/>
      <c r="F707" s="487"/>
    </row>
    <row r="708" spans="1:6" ht="125">
      <c r="A708" s="484"/>
      <c r="B708" s="485"/>
      <c r="C708" s="484" t="s">
        <v>11</v>
      </c>
      <c r="D708" s="488" t="s">
        <v>1930</v>
      </c>
      <c r="E708" s="486" t="s">
        <v>1557</v>
      </c>
      <c r="F708" s="487"/>
    </row>
    <row r="709" spans="1:6">
      <c r="A709" s="490"/>
      <c r="B709" s="491"/>
      <c r="C709" s="490"/>
      <c r="D709" s="492"/>
      <c r="E709" s="493"/>
      <c r="F709" s="494"/>
    </row>
    <row r="710" spans="1:6">
      <c r="A710" s="479">
        <v>2.15</v>
      </c>
      <c r="B710" s="480"/>
      <c r="C710" s="479"/>
      <c r="D710" s="480" t="s">
        <v>951</v>
      </c>
      <c r="E710" s="481"/>
      <c r="F710" s="482"/>
    </row>
    <row r="711" spans="1:6" ht="100">
      <c r="A711" s="484" t="s">
        <v>952</v>
      </c>
      <c r="B711" s="485" t="s">
        <v>1931</v>
      </c>
      <c r="C711" s="484"/>
      <c r="D711" s="485" t="s">
        <v>953</v>
      </c>
      <c r="E711" s="486"/>
      <c r="F711" s="487"/>
    </row>
    <row r="712" spans="1:6">
      <c r="A712" s="484"/>
      <c r="B712" s="485"/>
      <c r="C712" s="484" t="s">
        <v>443</v>
      </c>
      <c r="D712" s="427"/>
      <c r="E712" s="486"/>
      <c r="F712" s="487"/>
    </row>
    <row r="713" spans="1:6" ht="87.5">
      <c r="A713" s="484"/>
      <c r="B713" s="485"/>
      <c r="C713" s="484" t="s">
        <v>122</v>
      </c>
      <c r="D713" s="427" t="s">
        <v>1932</v>
      </c>
      <c r="E713" s="486" t="s">
        <v>763</v>
      </c>
      <c r="F713" s="487"/>
    </row>
    <row r="714" spans="1:6" ht="50">
      <c r="A714" s="484"/>
      <c r="B714" s="485"/>
      <c r="C714" s="484" t="s">
        <v>195</v>
      </c>
      <c r="D714" s="510" t="s">
        <v>1933</v>
      </c>
      <c r="E714" s="486" t="s">
        <v>763</v>
      </c>
      <c r="F714" s="487"/>
    </row>
    <row r="715" spans="1:6">
      <c r="A715" s="484"/>
      <c r="B715" s="485"/>
      <c r="C715" s="484" t="s">
        <v>9</v>
      </c>
      <c r="D715" s="427"/>
      <c r="E715" s="486"/>
      <c r="F715" s="487"/>
    </row>
    <row r="716" spans="1:6">
      <c r="A716" s="484"/>
      <c r="B716" s="485"/>
      <c r="C716" s="484" t="s">
        <v>10</v>
      </c>
      <c r="D716" s="427"/>
      <c r="E716" s="486"/>
      <c r="F716" s="487"/>
    </row>
    <row r="717" spans="1:6" ht="62.5">
      <c r="A717" s="484"/>
      <c r="B717" s="485"/>
      <c r="C717" s="484" t="s">
        <v>11</v>
      </c>
      <c r="D717" s="488" t="s">
        <v>1934</v>
      </c>
      <c r="E717" s="486" t="s">
        <v>1557</v>
      </c>
      <c r="F717" s="487"/>
    </row>
    <row r="718" spans="1:6">
      <c r="A718" s="490"/>
      <c r="B718" s="491"/>
      <c r="C718" s="490"/>
      <c r="D718" s="492"/>
      <c r="E718" s="493"/>
      <c r="F718" s="494"/>
    </row>
    <row r="719" spans="1:6" ht="125">
      <c r="A719" s="484" t="s">
        <v>954</v>
      </c>
      <c r="B719" s="485" t="s">
        <v>1935</v>
      </c>
      <c r="C719" s="484"/>
      <c r="D719" s="485" t="s">
        <v>955</v>
      </c>
      <c r="E719" s="486"/>
      <c r="F719" s="487"/>
    </row>
    <row r="720" spans="1:6">
      <c r="A720" s="484"/>
      <c r="B720" s="485"/>
      <c r="C720" s="484" t="s">
        <v>443</v>
      </c>
      <c r="D720" s="427"/>
      <c r="E720" s="486"/>
      <c r="F720" s="487"/>
    </row>
    <row r="721" spans="1:6" ht="62.5">
      <c r="A721" s="484"/>
      <c r="B721" s="485"/>
      <c r="C721" s="484" t="s">
        <v>122</v>
      </c>
      <c r="D721" s="427" t="s">
        <v>1936</v>
      </c>
      <c r="E721" s="486" t="s">
        <v>763</v>
      </c>
      <c r="F721" s="487"/>
    </row>
    <row r="722" spans="1:6" ht="50">
      <c r="A722" s="484"/>
      <c r="B722" s="485"/>
      <c r="C722" s="484" t="s">
        <v>195</v>
      </c>
      <c r="D722" s="500" t="s">
        <v>1937</v>
      </c>
      <c r="E722" s="486" t="s">
        <v>763</v>
      </c>
      <c r="F722" s="487"/>
    </row>
    <row r="723" spans="1:6">
      <c r="A723" s="484"/>
      <c r="B723" s="485"/>
      <c r="C723" s="484" t="s">
        <v>9</v>
      </c>
      <c r="D723" s="427"/>
      <c r="E723" s="486"/>
      <c r="F723" s="487"/>
    </row>
    <row r="724" spans="1:6">
      <c r="A724" s="484"/>
      <c r="B724" s="485"/>
      <c r="C724" s="484" t="s">
        <v>10</v>
      </c>
      <c r="D724" s="427"/>
      <c r="E724" s="486"/>
      <c r="F724" s="487"/>
    </row>
    <row r="725" spans="1:6" ht="50">
      <c r="A725" s="484"/>
      <c r="B725" s="485"/>
      <c r="C725" s="484" t="s">
        <v>11</v>
      </c>
      <c r="D725" s="488" t="s">
        <v>1938</v>
      </c>
      <c r="E725" s="486" t="s">
        <v>1557</v>
      </c>
      <c r="F725" s="487"/>
    </row>
    <row r="726" spans="1:6">
      <c r="A726" s="490"/>
      <c r="B726" s="491"/>
      <c r="C726" s="490"/>
      <c r="D726" s="492"/>
      <c r="E726" s="493"/>
      <c r="F726" s="494"/>
    </row>
    <row r="727" spans="1:6" ht="212.5">
      <c r="A727" s="484" t="s">
        <v>956</v>
      </c>
      <c r="B727" s="485" t="s">
        <v>1939</v>
      </c>
      <c r="C727" s="484"/>
      <c r="D727" s="485" t="s">
        <v>957</v>
      </c>
      <c r="E727" s="486"/>
      <c r="F727" s="487"/>
    </row>
    <row r="728" spans="1:6">
      <c r="A728" s="484"/>
      <c r="B728" s="485"/>
      <c r="C728" s="484" t="s">
        <v>443</v>
      </c>
      <c r="D728" s="427"/>
      <c r="E728" s="486"/>
      <c r="F728" s="487"/>
    </row>
    <row r="729" spans="1:6" ht="87.5">
      <c r="A729" s="484"/>
      <c r="B729" s="485"/>
      <c r="C729" s="484" t="s">
        <v>122</v>
      </c>
      <c r="D729" s="427" t="s">
        <v>1940</v>
      </c>
      <c r="E729" s="486" t="s">
        <v>763</v>
      </c>
      <c r="F729" s="487"/>
    </row>
    <row r="730" spans="1:6" ht="37.5">
      <c r="A730" s="484"/>
      <c r="B730" s="485"/>
      <c r="C730" s="484" t="s">
        <v>195</v>
      </c>
      <c r="D730" s="510" t="s">
        <v>1941</v>
      </c>
      <c r="E730" s="486" t="s">
        <v>763</v>
      </c>
      <c r="F730" s="487"/>
    </row>
    <row r="731" spans="1:6">
      <c r="A731" s="484"/>
      <c r="B731" s="485"/>
      <c r="C731" s="484" t="s">
        <v>9</v>
      </c>
      <c r="D731" s="427"/>
      <c r="E731" s="486"/>
      <c r="F731" s="487"/>
    </row>
    <row r="732" spans="1:6">
      <c r="A732" s="484"/>
      <c r="B732" s="485"/>
      <c r="C732" s="484" t="s">
        <v>10</v>
      </c>
      <c r="D732" s="427"/>
      <c r="E732" s="486"/>
      <c r="F732" s="487"/>
    </row>
    <row r="733" spans="1:6" ht="112.5">
      <c r="A733" s="484"/>
      <c r="B733" s="485"/>
      <c r="C733" s="484" t="s">
        <v>11</v>
      </c>
      <c r="D733" s="488" t="s">
        <v>1942</v>
      </c>
      <c r="E733" s="486" t="s">
        <v>1557</v>
      </c>
      <c r="F733" s="487"/>
    </row>
    <row r="734" spans="1:6">
      <c r="A734" s="490"/>
      <c r="B734" s="491"/>
      <c r="C734" s="490"/>
      <c r="D734" s="492"/>
      <c r="E734" s="493"/>
      <c r="F734" s="494"/>
    </row>
    <row r="735" spans="1:6" ht="87.5">
      <c r="A735" s="484" t="s">
        <v>958</v>
      </c>
      <c r="B735" s="485" t="s">
        <v>238</v>
      </c>
      <c r="C735" s="484"/>
      <c r="D735" s="485" t="s">
        <v>959</v>
      </c>
      <c r="E735" s="486"/>
      <c r="F735" s="487"/>
    </row>
    <row r="736" spans="1:6">
      <c r="A736" s="484"/>
      <c r="B736" s="485"/>
      <c r="C736" s="484" t="s">
        <v>443</v>
      </c>
      <c r="D736" s="427"/>
      <c r="E736" s="486"/>
      <c r="F736" s="487"/>
    </row>
    <row r="737" spans="1:6" ht="50">
      <c r="A737" s="484"/>
      <c r="B737" s="485"/>
      <c r="C737" s="484" t="s">
        <v>122</v>
      </c>
      <c r="D737" s="427" t="s">
        <v>1943</v>
      </c>
      <c r="E737" s="486" t="s">
        <v>763</v>
      </c>
      <c r="F737" s="487"/>
    </row>
    <row r="738" spans="1:6" ht="37.5">
      <c r="A738" s="484"/>
      <c r="B738" s="485"/>
      <c r="C738" s="484" t="s">
        <v>195</v>
      </c>
      <c r="D738" s="500" t="s">
        <v>1944</v>
      </c>
      <c r="E738" s="486" t="s">
        <v>763</v>
      </c>
      <c r="F738" s="487"/>
    </row>
    <row r="739" spans="1:6" ht="125">
      <c r="A739" s="484"/>
      <c r="B739" s="485"/>
      <c r="C739" s="484" t="s">
        <v>9</v>
      </c>
      <c r="D739" s="427" t="s">
        <v>1945</v>
      </c>
      <c r="E739" s="486" t="s">
        <v>763</v>
      </c>
      <c r="F739" s="487"/>
    </row>
    <row r="740" spans="1:6" ht="62.5">
      <c r="A740" s="484"/>
      <c r="B740" s="485"/>
      <c r="C740" s="484" t="s">
        <v>10</v>
      </c>
      <c r="D740" s="427" t="s">
        <v>1946</v>
      </c>
      <c r="E740" s="486" t="s">
        <v>763</v>
      </c>
      <c r="F740" s="487"/>
    </row>
    <row r="741" spans="1:6" ht="75">
      <c r="A741" s="484"/>
      <c r="B741" s="485"/>
      <c r="C741" s="484" t="s">
        <v>11</v>
      </c>
      <c r="D741" s="488" t="s">
        <v>1947</v>
      </c>
      <c r="E741" s="486" t="s">
        <v>1557</v>
      </c>
      <c r="F741" s="487"/>
    </row>
    <row r="742" spans="1:6">
      <c r="A742" s="490"/>
      <c r="B742" s="491"/>
      <c r="C742" s="490"/>
      <c r="D742" s="492"/>
      <c r="E742" s="493"/>
      <c r="F742" s="494"/>
    </row>
    <row r="743" spans="1:6" ht="137.5">
      <c r="A743" s="484" t="s">
        <v>960</v>
      </c>
      <c r="B743" s="485" t="s">
        <v>1948</v>
      </c>
      <c r="C743" s="484"/>
      <c r="D743" s="485" t="s">
        <v>961</v>
      </c>
      <c r="E743" s="486"/>
      <c r="F743" s="487"/>
    </row>
    <row r="744" spans="1:6">
      <c r="A744" s="484"/>
      <c r="B744" s="485"/>
      <c r="C744" s="484" t="s">
        <v>443</v>
      </c>
      <c r="D744" s="427"/>
      <c r="E744" s="486"/>
      <c r="F744" s="487"/>
    </row>
    <row r="745" spans="1:6" ht="37.5">
      <c r="A745" s="484"/>
      <c r="B745" s="485"/>
      <c r="C745" s="484" t="s">
        <v>122</v>
      </c>
      <c r="D745" s="427" t="s">
        <v>1949</v>
      </c>
      <c r="E745" s="486" t="s">
        <v>763</v>
      </c>
      <c r="F745" s="487"/>
    </row>
    <row r="746" spans="1:6" ht="50">
      <c r="A746" s="484"/>
      <c r="B746" s="485"/>
      <c r="C746" s="484" t="s">
        <v>195</v>
      </c>
      <c r="D746" s="510" t="s">
        <v>1950</v>
      </c>
      <c r="E746" s="486" t="s">
        <v>763</v>
      </c>
      <c r="F746" s="487"/>
    </row>
    <row r="747" spans="1:6" ht="75">
      <c r="A747" s="484"/>
      <c r="B747" s="485"/>
      <c r="C747" s="484" t="s">
        <v>9</v>
      </c>
      <c r="D747" s="427" t="s">
        <v>1951</v>
      </c>
      <c r="E747" s="486" t="s">
        <v>763</v>
      </c>
      <c r="F747" s="487"/>
    </row>
    <row r="748" spans="1:6">
      <c r="A748" s="484"/>
      <c r="B748" s="485"/>
      <c r="C748" s="484" t="s">
        <v>10</v>
      </c>
      <c r="D748" s="427" t="s">
        <v>1952</v>
      </c>
      <c r="E748" s="486" t="s">
        <v>763</v>
      </c>
      <c r="F748" s="487"/>
    </row>
    <row r="749" spans="1:6" ht="50">
      <c r="A749" s="484"/>
      <c r="B749" s="485"/>
      <c r="C749" s="484" t="s">
        <v>11</v>
      </c>
      <c r="D749" s="488" t="s">
        <v>1953</v>
      </c>
      <c r="E749" s="486"/>
      <c r="F749" s="487"/>
    </row>
    <row r="750" spans="1:6">
      <c r="A750" s="490"/>
      <c r="B750" s="491"/>
      <c r="C750" s="490"/>
      <c r="D750" s="492"/>
      <c r="E750" s="493"/>
      <c r="F750" s="494"/>
    </row>
    <row r="751" spans="1:6" ht="62.5">
      <c r="A751" s="484" t="s">
        <v>962</v>
      </c>
      <c r="B751" s="485" t="s">
        <v>1954</v>
      </c>
      <c r="C751" s="484"/>
      <c r="D751" s="485" t="s">
        <v>963</v>
      </c>
      <c r="E751" s="486"/>
      <c r="F751" s="487"/>
    </row>
    <row r="752" spans="1:6">
      <c r="A752" s="484"/>
      <c r="B752" s="485"/>
      <c r="C752" s="484" t="s">
        <v>443</v>
      </c>
      <c r="D752" s="427"/>
      <c r="E752" s="486"/>
      <c r="F752" s="487"/>
    </row>
    <row r="753" spans="1:6" ht="37.5">
      <c r="A753" s="484"/>
      <c r="B753" s="485"/>
      <c r="C753" s="484" t="s">
        <v>122</v>
      </c>
      <c r="D753" s="427" t="s">
        <v>1955</v>
      </c>
      <c r="E753" s="486" t="s">
        <v>763</v>
      </c>
      <c r="F753" s="487"/>
    </row>
    <row r="754" spans="1:6" ht="25">
      <c r="A754" s="484"/>
      <c r="B754" s="485"/>
      <c r="C754" s="484" t="s">
        <v>195</v>
      </c>
      <c r="D754" s="510" t="s">
        <v>1956</v>
      </c>
      <c r="E754" s="486" t="s">
        <v>763</v>
      </c>
      <c r="F754" s="487"/>
    </row>
    <row r="755" spans="1:6">
      <c r="A755" s="484"/>
      <c r="B755" s="485"/>
      <c r="C755" s="484" t="s">
        <v>9</v>
      </c>
      <c r="D755" s="427"/>
      <c r="E755" s="486"/>
      <c r="F755" s="487"/>
    </row>
    <row r="756" spans="1:6">
      <c r="A756" s="484"/>
      <c r="B756" s="485"/>
      <c r="C756" s="484" t="s">
        <v>10</v>
      </c>
      <c r="D756" s="427"/>
      <c r="E756" s="486"/>
      <c r="F756" s="487"/>
    </row>
    <row r="757" spans="1:6" ht="25">
      <c r="A757" s="484"/>
      <c r="B757" s="485"/>
      <c r="C757" s="484" t="s">
        <v>11</v>
      </c>
      <c r="D757" s="507" t="s">
        <v>1956</v>
      </c>
      <c r="E757" s="520" t="s">
        <v>763</v>
      </c>
      <c r="F757" s="487"/>
    </row>
    <row r="758" spans="1:6">
      <c r="A758" s="490"/>
      <c r="B758" s="491"/>
      <c r="C758" s="490"/>
      <c r="D758" s="515"/>
      <c r="E758" s="493"/>
      <c r="F758" s="494"/>
    </row>
    <row r="759" spans="1:6">
      <c r="A759" s="479">
        <v>3</v>
      </c>
      <c r="B759" s="480"/>
      <c r="C759" s="479"/>
      <c r="D759" s="480" t="s">
        <v>759</v>
      </c>
      <c r="E759" s="481"/>
      <c r="F759" s="482"/>
    </row>
    <row r="760" spans="1:6">
      <c r="A760" s="479">
        <v>3.1</v>
      </c>
      <c r="B760" s="480"/>
      <c r="C760" s="479"/>
      <c r="D760" s="480" t="s">
        <v>964</v>
      </c>
      <c r="E760" s="481"/>
      <c r="F760" s="482"/>
    </row>
    <row r="761" spans="1:6" ht="75">
      <c r="A761" s="484" t="s">
        <v>965</v>
      </c>
      <c r="B761" s="485" t="s">
        <v>1957</v>
      </c>
      <c r="C761" s="484"/>
      <c r="D761" s="485" t="s">
        <v>966</v>
      </c>
      <c r="E761" s="486"/>
      <c r="F761" s="487"/>
    </row>
    <row r="762" spans="1:6">
      <c r="A762" s="484"/>
      <c r="B762" s="485"/>
      <c r="C762" s="484" t="s">
        <v>443</v>
      </c>
      <c r="D762" s="427"/>
      <c r="E762" s="486"/>
      <c r="F762" s="487"/>
    </row>
    <row r="763" spans="1:6" ht="62.5">
      <c r="A763" s="484"/>
      <c r="B763" s="485"/>
      <c r="C763" s="484" t="s">
        <v>122</v>
      </c>
      <c r="D763" s="427" t="s">
        <v>1958</v>
      </c>
      <c r="E763" s="486" t="s">
        <v>763</v>
      </c>
      <c r="F763" s="487"/>
    </row>
    <row r="764" spans="1:6">
      <c r="A764" s="484"/>
      <c r="B764" s="485"/>
      <c r="C764" s="484" t="s">
        <v>195</v>
      </c>
      <c r="D764" s="427" t="s">
        <v>767</v>
      </c>
      <c r="E764" s="486"/>
      <c r="F764" s="487"/>
    </row>
    <row r="765" spans="1:6" ht="75">
      <c r="A765" s="484"/>
      <c r="B765" s="485"/>
      <c r="C765" s="484" t="s">
        <v>9</v>
      </c>
      <c r="D765" s="427" t="s">
        <v>1959</v>
      </c>
      <c r="E765" s="486" t="s">
        <v>763</v>
      </c>
      <c r="F765" s="487"/>
    </row>
    <row r="766" spans="1:6">
      <c r="A766" s="484"/>
      <c r="B766" s="485"/>
      <c r="C766" s="484" t="s">
        <v>10</v>
      </c>
      <c r="D766" s="427"/>
      <c r="E766" s="486"/>
      <c r="F766" s="487"/>
    </row>
    <row r="767" spans="1:6">
      <c r="A767" s="484"/>
      <c r="B767" s="485"/>
      <c r="C767" s="484" t="s">
        <v>11</v>
      </c>
      <c r="D767" s="427"/>
      <c r="E767" s="486"/>
      <c r="F767" s="487"/>
    </row>
    <row r="768" spans="1:6">
      <c r="A768" s="490"/>
      <c r="B768" s="491"/>
      <c r="C768" s="490"/>
      <c r="D768" s="492"/>
      <c r="E768" s="493"/>
      <c r="F768" s="494"/>
    </row>
    <row r="769" spans="1:6" ht="212.5">
      <c r="A769" s="484" t="s">
        <v>967</v>
      </c>
      <c r="B769" s="485" t="s">
        <v>1960</v>
      </c>
      <c r="C769" s="484"/>
      <c r="D769" s="485" t="s">
        <v>968</v>
      </c>
      <c r="E769" s="486"/>
      <c r="F769" s="487"/>
    </row>
    <row r="770" spans="1:6">
      <c r="A770" s="484"/>
      <c r="B770" s="485"/>
      <c r="C770" s="484" t="s">
        <v>443</v>
      </c>
      <c r="D770" s="427"/>
      <c r="E770" s="486"/>
      <c r="F770" s="487"/>
    </row>
    <row r="771" spans="1:6" ht="75">
      <c r="A771" s="484"/>
      <c r="B771" s="485"/>
      <c r="C771" s="484" t="s">
        <v>122</v>
      </c>
      <c r="D771" s="427" t="s">
        <v>1961</v>
      </c>
      <c r="E771" s="486" t="s">
        <v>763</v>
      </c>
      <c r="F771" s="487"/>
    </row>
    <row r="772" spans="1:6">
      <c r="A772" s="484"/>
      <c r="B772" s="485"/>
      <c r="C772" s="484" t="s">
        <v>195</v>
      </c>
      <c r="D772" s="427" t="s">
        <v>767</v>
      </c>
      <c r="E772" s="486"/>
      <c r="F772" s="487"/>
    </row>
    <row r="773" spans="1:6" ht="75">
      <c r="A773" s="484"/>
      <c r="B773" s="485"/>
      <c r="C773" s="484" t="s">
        <v>9</v>
      </c>
      <c r="D773" s="427" t="s">
        <v>1962</v>
      </c>
      <c r="E773" s="486" t="s">
        <v>763</v>
      </c>
      <c r="F773" s="487"/>
    </row>
    <row r="774" spans="1:6">
      <c r="A774" s="484"/>
      <c r="B774" s="485"/>
      <c r="C774" s="484" t="s">
        <v>10</v>
      </c>
      <c r="D774" s="427"/>
      <c r="E774" s="486"/>
      <c r="F774" s="487"/>
    </row>
    <row r="775" spans="1:6">
      <c r="A775" s="484"/>
      <c r="B775" s="485"/>
      <c r="C775" s="484" t="s">
        <v>11</v>
      </c>
      <c r="D775" s="427"/>
      <c r="E775" s="486"/>
      <c r="F775" s="487"/>
    </row>
    <row r="776" spans="1:6">
      <c r="A776" s="490"/>
      <c r="B776" s="491"/>
      <c r="C776" s="490"/>
      <c r="D776" s="492"/>
      <c r="E776" s="493"/>
      <c r="F776" s="494"/>
    </row>
    <row r="777" spans="1:6" ht="137.5">
      <c r="A777" s="484" t="s">
        <v>969</v>
      </c>
      <c r="B777" s="485" t="s">
        <v>1963</v>
      </c>
      <c r="C777" s="484"/>
      <c r="D777" s="485" t="s">
        <v>970</v>
      </c>
      <c r="E777" s="486"/>
      <c r="F777" s="487"/>
    </row>
    <row r="778" spans="1:6">
      <c r="A778" s="484"/>
      <c r="B778" s="485"/>
      <c r="C778" s="484" t="s">
        <v>443</v>
      </c>
      <c r="D778" s="427"/>
      <c r="E778" s="486"/>
      <c r="F778" s="487"/>
    </row>
    <row r="779" spans="1:6" ht="162.5">
      <c r="A779" s="484"/>
      <c r="B779" s="485"/>
      <c r="C779" s="484" t="s">
        <v>122</v>
      </c>
      <c r="D779" s="427" t="s">
        <v>1964</v>
      </c>
      <c r="E779" s="486" t="s">
        <v>763</v>
      </c>
      <c r="F779" s="487"/>
    </row>
    <row r="780" spans="1:6">
      <c r="A780" s="484"/>
      <c r="B780" s="485"/>
      <c r="C780" s="484" t="s">
        <v>195</v>
      </c>
      <c r="D780" s="427" t="s">
        <v>767</v>
      </c>
      <c r="E780" s="486"/>
      <c r="F780" s="487"/>
    </row>
    <row r="781" spans="1:6" ht="175">
      <c r="A781" s="484"/>
      <c r="B781" s="485"/>
      <c r="C781" s="484" t="s">
        <v>9</v>
      </c>
      <c r="D781" s="427" t="s">
        <v>1965</v>
      </c>
      <c r="E781" s="486" t="s">
        <v>763</v>
      </c>
      <c r="F781" s="487" t="s">
        <v>1395</v>
      </c>
    </row>
    <row r="782" spans="1:6" ht="62.5">
      <c r="A782" s="484"/>
      <c r="B782" s="485"/>
      <c r="C782" s="484" t="s">
        <v>10</v>
      </c>
      <c r="D782" s="427" t="s">
        <v>1966</v>
      </c>
      <c r="E782" s="486" t="s">
        <v>763</v>
      </c>
      <c r="F782" s="487"/>
    </row>
    <row r="783" spans="1:6">
      <c r="A783" s="484"/>
      <c r="B783" s="485"/>
      <c r="C783" s="484" t="s">
        <v>11</v>
      </c>
      <c r="D783" s="427"/>
      <c r="E783" s="486"/>
      <c r="F783" s="487"/>
    </row>
    <row r="784" spans="1:6">
      <c r="A784" s="490"/>
      <c r="B784" s="491"/>
      <c r="C784" s="490"/>
      <c r="D784" s="492"/>
      <c r="E784" s="493"/>
      <c r="F784" s="494"/>
    </row>
    <row r="785" spans="1:6" ht="187.5">
      <c r="A785" s="484" t="s">
        <v>971</v>
      </c>
      <c r="B785" s="485" t="s">
        <v>1967</v>
      </c>
      <c r="C785" s="484"/>
      <c r="D785" s="485" t="s">
        <v>972</v>
      </c>
      <c r="E785" s="486"/>
      <c r="F785" s="487"/>
    </row>
    <row r="786" spans="1:6">
      <c r="A786" s="484"/>
      <c r="B786" s="485"/>
      <c r="C786" s="484" t="s">
        <v>443</v>
      </c>
      <c r="D786" s="427"/>
      <c r="E786" s="486"/>
      <c r="F786" s="487"/>
    </row>
    <row r="787" spans="1:6" ht="87.5">
      <c r="A787" s="484"/>
      <c r="B787" s="485"/>
      <c r="C787" s="484" t="s">
        <v>122</v>
      </c>
      <c r="D787" s="427" t="s">
        <v>1968</v>
      </c>
      <c r="E787" s="486" t="s">
        <v>763</v>
      </c>
      <c r="F787" s="487"/>
    </row>
    <row r="788" spans="1:6">
      <c r="A788" s="484"/>
      <c r="B788" s="485"/>
      <c r="C788" s="484" t="s">
        <v>195</v>
      </c>
      <c r="D788" s="427" t="s">
        <v>767</v>
      </c>
      <c r="E788" s="486"/>
      <c r="F788" s="487"/>
    </row>
    <row r="789" spans="1:6" ht="125">
      <c r="A789" s="484"/>
      <c r="B789" s="485"/>
      <c r="C789" s="484" t="s">
        <v>9</v>
      </c>
      <c r="D789" s="427" t="s">
        <v>1969</v>
      </c>
      <c r="E789" s="486" t="s">
        <v>763</v>
      </c>
      <c r="F789" s="487"/>
    </row>
    <row r="790" spans="1:6">
      <c r="A790" s="484"/>
      <c r="B790" s="485"/>
      <c r="C790" s="484" t="s">
        <v>10</v>
      </c>
      <c r="D790" s="427"/>
      <c r="E790" s="486"/>
      <c r="F790" s="487"/>
    </row>
    <row r="791" spans="1:6">
      <c r="A791" s="484"/>
      <c r="B791" s="485"/>
      <c r="C791" s="484" t="s">
        <v>11</v>
      </c>
      <c r="D791" s="427"/>
      <c r="E791" s="486"/>
      <c r="F791" s="487"/>
    </row>
    <row r="792" spans="1:6">
      <c r="A792" s="490"/>
      <c r="B792" s="491"/>
      <c r="C792" s="490"/>
      <c r="D792" s="492"/>
      <c r="E792" s="493"/>
      <c r="F792" s="494"/>
    </row>
    <row r="793" spans="1:6">
      <c r="A793" s="479">
        <v>3.2</v>
      </c>
      <c r="B793" s="480"/>
      <c r="C793" s="479"/>
      <c r="D793" s="480" t="s">
        <v>973</v>
      </c>
      <c r="E793" s="481"/>
      <c r="F793" s="482"/>
    </row>
    <row r="794" spans="1:6" ht="62.5">
      <c r="A794" s="484" t="s">
        <v>974</v>
      </c>
      <c r="B794" s="485" t="s">
        <v>1970</v>
      </c>
      <c r="C794" s="484"/>
      <c r="D794" s="485" t="s">
        <v>975</v>
      </c>
      <c r="E794" s="486"/>
      <c r="F794" s="487"/>
    </row>
    <row r="795" spans="1:6">
      <c r="A795" s="484"/>
      <c r="B795" s="485"/>
      <c r="C795" s="484" t="s">
        <v>443</v>
      </c>
      <c r="D795" s="427"/>
      <c r="E795" s="486"/>
      <c r="F795" s="487"/>
    </row>
    <row r="796" spans="1:6" ht="62.5">
      <c r="A796" s="484"/>
      <c r="B796" s="485"/>
      <c r="C796" s="484" t="s">
        <v>122</v>
      </c>
      <c r="D796" s="427" t="s">
        <v>1971</v>
      </c>
      <c r="E796" s="486" t="s">
        <v>763</v>
      </c>
      <c r="F796" s="487"/>
    </row>
    <row r="797" spans="1:6">
      <c r="A797" s="484"/>
      <c r="B797" s="485"/>
      <c r="C797" s="484" t="s">
        <v>195</v>
      </c>
      <c r="D797" s="427" t="s">
        <v>767</v>
      </c>
      <c r="E797" s="486"/>
      <c r="F797" s="487"/>
    </row>
    <row r="798" spans="1:6" ht="25">
      <c r="A798" s="484"/>
      <c r="B798" s="485"/>
      <c r="C798" s="484" t="s">
        <v>9</v>
      </c>
      <c r="D798" s="427" t="s">
        <v>1972</v>
      </c>
      <c r="E798" s="486" t="s">
        <v>763</v>
      </c>
      <c r="F798" s="487"/>
    </row>
    <row r="799" spans="1:6">
      <c r="A799" s="484"/>
      <c r="B799" s="485"/>
      <c r="C799" s="484" t="s">
        <v>10</v>
      </c>
      <c r="D799" s="427"/>
      <c r="E799" s="486"/>
      <c r="F799" s="487"/>
    </row>
    <row r="800" spans="1:6">
      <c r="A800" s="484"/>
      <c r="B800" s="485"/>
      <c r="C800" s="484" t="s">
        <v>11</v>
      </c>
      <c r="D800" s="427"/>
      <c r="E800" s="486"/>
      <c r="F800" s="487"/>
    </row>
    <row r="801" spans="1:6">
      <c r="A801" s="490"/>
      <c r="B801" s="491"/>
      <c r="C801" s="490"/>
      <c r="D801" s="492"/>
      <c r="E801" s="493"/>
      <c r="F801" s="494"/>
    </row>
    <row r="802" spans="1:6" ht="100">
      <c r="A802" s="484" t="s">
        <v>976</v>
      </c>
      <c r="B802" s="485" t="s">
        <v>1973</v>
      </c>
      <c r="C802" s="484"/>
      <c r="D802" s="485" t="s">
        <v>977</v>
      </c>
      <c r="E802" s="521"/>
      <c r="F802" s="487"/>
    </row>
    <row r="803" spans="1:6">
      <c r="A803" s="484"/>
      <c r="B803" s="485"/>
      <c r="C803" s="484" t="s">
        <v>443</v>
      </c>
      <c r="D803" s="427"/>
      <c r="E803" s="521"/>
      <c r="F803" s="487"/>
    </row>
    <row r="804" spans="1:6" ht="25">
      <c r="A804" s="484"/>
      <c r="B804" s="485"/>
      <c r="C804" s="484" t="s">
        <v>122</v>
      </c>
      <c r="D804" s="427" t="s">
        <v>1974</v>
      </c>
      <c r="E804" s="521" t="s">
        <v>763</v>
      </c>
      <c r="F804" s="487"/>
    </row>
    <row r="805" spans="1:6">
      <c r="A805" s="484"/>
      <c r="B805" s="485"/>
      <c r="C805" s="484" t="s">
        <v>195</v>
      </c>
      <c r="D805" s="427" t="s">
        <v>767</v>
      </c>
      <c r="E805" s="521"/>
      <c r="F805" s="487"/>
    </row>
    <row r="806" spans="1:6" ht="112.5">
      <c r="A806" s="484"/>
      <c r="B806" s="485"/>
      <c r="C806" s="484" t="s">
        <v>9</v>
      </c>
      <c r="D806" s="383" t="s">
        <v>1975</v>
      </c>
      <c r="E806" s="521" t="s">
        <v>763</v>
      </c>
      <c r="F806" s="487" t="s">
        <v>1396</v>
      </c>
    </row>
    <row r="807" spans="1:6" ht="37.5">
      <c r="A807" s="484"/>
      <c r="B807" s="485"/>
      <c r="C807" s="484" t="s">
        <v>10</v>
      </c>
      <c r="D807" s="427" t="s">
        <v>1976</v>
      </c>
      <c r="E807" s="521" t="s">
        <v>763</v>
      </c>
      <c r="F807" s="487"/>
    </row>
    <row r="808" spans="1:6">
      <c r="A808" s="484"/>
      <c r="B808" s="485"/>
      <c r="C808" s="484" t="s">
        <v>11</v>
      </c>
      <c r="D808" s="427"/>
      <c r="E808" s="521"/>
      <c r="F808" s="487"/>
    </row>
    <row r="809" spans="1:6">
      <c r="A809" s="490"/>
      <c r="B809" s="491"/>
      <c r="C809" s="490"/>
      <c r="D809" s="492"/>
      <c r="E809" s="493"/>
      <c r="F809" s="494"/>
    </row>
    <row r="810" spans="1:6" ht="100">
      <c r="A810" s="484" t="s">
        <v>978</v>
      </c>
      <c r="B810" s="485" t="s">
        <v>1977</v>
      </c>
      <c r="C810" s="484"/>
      <c r="D810" s="485" t="s">
        <v>979</v>
      </c>
      <c r="E810" s="486"/>
      <c r="F810" s="487"/>
    </row>
    <row r="811" spans="1:6">
      <c r="A811" s="484"/>
      <c r="B811" s="485"/>
      <c r="C811" s="484" t="s">
        <v>443</v>
      </c>
      <c r="D811" s="427"/>
      <c r="E811" s="486"/>
      <c r="F811" s="487"/>
    </row>
    <row r="812" spans="1:6" ht="337.5">
      <c r="A812" s="484"/>
      <c r="B812" s="485"/>
      <c r="C812" s="484" t="s">
        <v>122</v>
      </c>
      <c r="D812" s="427" t="s">
        <v>1978</v>
      </c>
      <c r="E812" s="486" t="s">
        <v>763</v>
      </c>
      <c r="F812" s="511" t="s">
        <v>980</v>
      </c>
    </row>
    <row r="813" spans="1:6" ht="50">
      <c r="A813" s="484"/>
      <c r="B813" s="485"/>
      <c r="C813" s="484" t="s">
        <v>195</v>
      </c>
      <c r="D813" s="427" t="s">
        <v>1397</v>
      </c>
      <c r="E813" s="486" t="s">
        <v>763</v>
      </c>
      <c r="F813" s="487" t="s">
        <v>1398</v>
      </c>
    </row>
    <row r="814" spans="1:6" ht="25">
      <c r="A814" s="484"/>
      <c r="B814" s="485"/>
      <c r="C814" s="484" t="s">
        <v>9</v>
      </c>
      <c r="D814" s="427" t="s">
        <v>1399</v>
      </c>
      <c r="E814" s="486" t="s">
        <v>763</v>
      </c>
      <c r="F814" s="487"/>
    </row>
    <row r="815" spans="1:6">
      <c r="A815" s="484"/>
      <c r="B815" s="485"/>
      <c r="C815" s="484" t="s">
        <v>10</v>
      </c>
      <c r="D815" s="427"/>
      <c r="E815" s="486"/>
      <c r="F815" s="487"/>
    </row>
    <row r="816" spans="1:6">
      <c r="A816" s="484"/>
      <c r="B816" s="485"/>
      <c r="C816" s="484" t="s">
        <v>11</v>
      </c>
      <c r="D816" s="427"/>
      <c r="E816" s="486"/>
      <c r="F816" s="487"/>
    </row>
    <row r="817" spans="1:6">
      <c r="A817" s="490"/>
      <c r="B817" s="491"/>
      <c r="C817" s="490"/>
      <c r="D817" s="492"/>
      <c r="E817" s="493"/>
      <c r="F817" s="494"/>
    </row>
    <row r="818" spans="1:6" ht="112.5">
      <c r="A818" s="484" t="s">
        <v>981</v>
      </c>
      <c r="B818" s="485" t="s">
        <v>1979</v>
      </c>
      <c r="C818" s="484"/>
      <c r="D818" s="485" t="s">
        <v>982</v>
      </c>
      <c r="E818" s="486"/>
      <c r="F818" s="487"/>
    </row>
    <row r="819" spans="1:6">
      <c r="A819" s="484"/>
      <c r="B819" s="485"/>
      <c r="C819" s="484" t="s">
        <v>443</v>
      </c>
      <c r="D819" s="427"/>
      <c r="E819" s="486"/>
      <c r="F819" s="487"/>
    </row>
    <row r="820" spans="1:6" ht="50">
      <c r="A820" s="484"/>
      <c r="B820" s="485"/>
      <c r="C820" s="484" t="s">
        <v>122</v>
      </c>
      <c r="D820" s="427" t="s">
        <v>1980</v>
      </c>
      <c r="E820" s="486" t="s">
        <v>763</v>
      </c>
      <c r="F820" s="487"/>
    </row>
    <row r="821" spans="1:6">
      <c r="A821" s="484"/>
      <c r="B821" s="485"/>
      <c r="C821" s="484" t="s">
        <v>195</v>
      </c>
      <c r="D821" s="427" t="s">
        <v>767</v>
      </c>
      <c r="E821" s="486"/>
      <c r="F821" s="487"/>
    </row>
    <row r="822" spans="1:6" ht="162.5">
      <c r="A822" s="484"/>
      <c r="B822" s="485"/>
      <c r="C822" s="484" t="s">
        <v>9</v>
      </c>
      <c r="D822" s="427" t="s">
        <v>1981</v>
      </c>
      <c r="E822" s="486" t="s">
        <v>763</v>
      </c>
      <c r="F822" s="487"/>
    </row>
    <row r="823" spans="1:6">
      <c r="A823" s="484"/>
      <c r="B823" s="485"/>
      <c r="C823" s="484" t="s">
        <v>10</v>
      </c>
      <c r="D823" s="427"/>
      <c r="E823" s="486"/>
      <c r="F823" s="487"/>
    </row>
    <row r="824" spans="1:6">
      <c r="A824" s="484"/>
      <c r="B824" s="485"/>
      <c r="C824" s="484" t="s">
        <v>11</v>
      </c>
      <c r="D824" s="427"/>
      <c r="E824" s="486"/>
      <c r="F824" s="487"/>
    </row>
    <row r="825" spans="1:6">
      <c r="A825" s="490"/>
      <c r="B825" s="491"/>
      <c r="C825" s="490"/>
      <c r="D825" s="492"/>
      <c r="E825" s="493"/>
      <c r="F825" s="494"/>
    </row>
    <row r="826" spans="1:6" ht="150">
      <c r="A826" s="484" t="s">
        <v>984</v>
      </c>
      <c r="B826" s="485" t="s">
        <v>1982</v>
      </c>
      <c r="C826" s="484"/>
      <c r="D826" s="485" t="s">
        <v>985</v>
      </c>
      <c r="E826" s="486"/>
      <c r="F826" s="487"/>
    </row>
    <row r="827" spans="1:6">
      <c r="A827" s="484"/>
      <c r="B827" s="485"/>
      <c r="C827" s="484" t="s">
        <v>443</v>
      </c>
      <c r="D827" s="427"/>
      <c r="E827" s="486"/>
      <c r="F827" s="487"/>
    </row>
    <row r="828" spans="1:6" ht="37.5">
      <c r="A828" s="484"/>
      <c r="B828" s="485"/>
      <c r="C828" s="484" t="s">
        <v>122</v>
      </c>
      <c r="D828" s="427" t="s">
        <v>1983</v>
      </c>
      <c r="E828" s="486" t="s">
        <v>763</v>
      </c>
      <c r="F828" s="487"/>
    </row>
    <row r="829" spans="1:6">
      <c r="A829" s="484"/>
      <c r="B829" s="485"/>
      <c r="C829" s="484" t="s">
        <v>195</v>
      </c>
      <c r="D829" s="427" t="s">
        <v>767</v>
      </c>
      <c r="E829" s="486"/>
      <c r="F829" s="487"/>
    </row>
    <row r="830" spans="1:6">
      <c r="A830" s="484"/>
      <c r="B830" s="485"/>
      <c r="C830" s="484" t="s">
        <v>9</v>
      </c>
      <c r="D830" s="427" t="s">
        <v>1984</v>
      </c>
      <c r="E830" s="486" t="s">
        <v>763</v>
      </c>
      <c r="F830" s="487"/>
    </row>
    <row r="831" spans="1:6">
      <c r="A831" s="484"/>
      <c r="B831" s="485"/>
      <c r="C831" s="484" t="s">
        <v>10</v>
      </c>
      <c r="D831" s="427"/>
      <c r="E831" s="486"/>
      <c r="F831" s="487"/>
    </row>
    <row r="832" spans="1:6">
      <c r="A832" s="484"/>
      <c r="B832" s="485"/>
      <c r="C832" s="484" t="s">
        <v>11</v>
      </c>
      <c r="D832" s="427"/>
      <c r="E832" s="486"/>
      <c r="F832" s="487"/>
    </row>
    <row r="833" spans="1:6">
      <c r="A833" s="490"/>
      <c r="B833" s="491"/>
      <c r="C833" s="490"/>
      <c r="D833" s="492"/>
      <c r="E833" s="493"/>
      <c r="F833" s="494"/>
    </row>
    <row r="834" spans="1:6">
      <c r="A834" s="479">
        <v>3.3</v>
      </c>
      <c r="B834" s="480"/>
      <c r="C834" s="479"/>
      <c r="D834" s="480" t="s">
        <v>986</v>
      </c>
      <c r="E834" s="481"/>
      <c r="F834" s="482"/>
    </row>
    <row r="835" spans="1:6" ht="125">
      <c r="A835" s="484" t="s">
        <v>987</v>
      </c>
      <c r="B835" s="485" t="s">
        <v>1985</v>
      </c>
      <c r="C835" s="484"/>
      <c r="D835" s="485" t="s">
        <v>988</v>
      </c>
      <c r="E835" s="486"/>
      <c r="F835" s="487"/>
    </row>
    <row r="836" spans="1:6">
      <c r="A836" s="484"/>
      <c r="B836" s="485"/>
      <c r="C836" s="484" t="s">
        <v>443</v>
      </c>
      <c r="D836" s="427"/>
      <c r="E836" s="486"/>
      <c r="F836" s="487"/>
    </row>
    <row r="837" spans="1:6" ht="25">
      <c r="A837" s="484"/>
      <c r="B837" s="485"/>
      <c r="C837" s="484" t="s">
        <v>122</v>
      </c>
      <c r="D837" s="427" t="s">
        <v>1986</v>
      </c>
      <c r="E837" s="486" t="s">
        <v>763</v>
      </c>
      <c r="F837" s="487"/>
    </row>
    <row r="838" spans="1:6">
      <c r="A838" s="484"/>
      <c r="B838" s="485"/>
      <c r="C838" s="484" t="s">
        <v>195</v>
      </c>
      <c r="D838" s="427" t="s">
        <v>767</v>
      </c>
      <c r="E838" s="486"/>
      <c r="F838" s="487"/>
    </row>
    <row r="839" spans="1:6" ht="62.5">
      <c r="A839" s="484"/>
      <c r="B839" s="485"/>
      <c r="C839" s="484" t="s">
        <v>9</v>
      </c>
      <c r="D839" s="427" t="s">
        <v>1987</v>
      </c>
      <c r="E839" s="486" t="s">
        <v>763</v>
      </c>
      <c r="F839" s="487"/>
    </row>
    <row r="840" spans="1:6">
      <c r="A840" s="484"/>
      <c r="B840" s="485"/>
      <c r="C840" s="484" t="s">
        <v>10</v>
      </c>
      <c r="D840" s="427"/>
      <c r="E840" s="486"/>
      <c r="F840" s="487"/>
    </row>
    <row r="841" spans="1:6">
      <c r="A841" s="484"/>
      <c r="B841" s="485"/>
      <c r="C841" s="484" t="s">
        <v>11</v>
      </c>
      <c r="D841" s="427"/>
      <c r="E841" s="486"/>
      <c r="F841" s="487"/>
    </row>
    <row r="842" spans="1:6">
      <c r="A842" s="490"/>
      <c r="B842" s="491"/>
      <c r="C842" s="490"/>
      <c r="D842" s="492"/>
      <c r="E842" s="493"/>
      <c r="F842" s="494"/>
    </row>
    <row r="843" spans="1:6" ht="125">
      <c r="A843" s="484" t="s">
        <v>989</v>
      </c>
      <c r="B843" s="485" t="s">
        <v>1988</v>
      </c>
      <c r="C843" s="484"/>
      <c r="D843" s="485" t="s">
        <v>990</v>
      </c>
      <c r="E843" s="521"/>
      <c r="F843" s="487"/>
    </row>
    <row r="844" spans="1:6">
      <c r="A844" s="484"/>
      <c r="B844" s="485"/>
      <c r="C844" s="484" t="s">
        <v>443</v>
      </c>
      <c r="D844" s="427"/>
      <c r="E844" s="521"/>
      <c r="F844" s="487"/>
    </row>
    <row r="845" spans="1:6" ht="50">
      <c r="A845" s="484"/>
      <c r="B845" s="485"/>
      <c r="C845" s="484" t="s">
        <v>122</v>
      </c>
      <c r="D845" s="427" t="s">
        <v>1989</v>
      </c>
      <c r="E845" s="521" t="s">
        <v>763</v>
      </c>
      <c r="F845" s="487"/>
    </row>
    <row r="846" spans="1:6">
      <c r="A846" s="484"/>
      <c r="B846" s="485"/>
      <c r="C846" s="484" t="s">
        <v>195</v>
      </c>
      <c r="D846" s="427" t="s">
        <v>767</v>
      </c>
      <c r="E846" s="521"/>
      <c r="F846" s="487"/>
    </row>
    <row r="847" spans="1:6" ht="87.5">
      <c r="A847" s="484"/>
      <c r="B847" s="485"/>
      <c r="C847" s="484" t="s">
        <v>9</v>
      </c>
      <c r="D847" s="427" t="s">
        <v>1990</v>
      </c>
      <c r="E847" s="521" t="s">
        <v>763</v>
      </c>
      <c r="F847" s="487"/>
    </row>
    <row r="848" spans="1:6">
      <c r="A848" s="484"/>
      <c r="B848" s="485"/>
      <c r="C848" s="484" t="s">
        <v>10</v>
      </c>
      <c r="D848" s="427"/>
      <c r="E848" s="521"/>
      <c r="F848" s="487"/>
    </row>
    <row r="849" spans="1:6">
      <c r="A849" s="484"/>
      <c r="B849" s="485"/>
      <c r="C849" s="484" t="s">
        <v>11</v>
      </c>
      <c r="D849" s="427"/>
      <c r="E849" s="521"/>
      <c r="F849" s="487"/>
    </row>
    <row r="850" spans="1:6">
      <c r="A850" s="490"/>
      <c r="B850" s="491"/>
      <c r="C850" s="490"/>
      <c r="D850" s="492"/>
      <c r="E850" s="493"/>
      <c r="F850" s="494"/>
    </row>
    <row r="851" spans="1:6">
      <c r="A851" s="479">
        <v>3.4</v>
      </c>
      <c r="B851" s="480"/>
      <c r="C851" s="479"/>
      <c r="D851" s="480" t="s">
        <v>991</v>
      </c>
      <c r="E851" s="481"/>
      <c r="F851" s="482"/>
    </row>
    <row r="852" spans="1:6" ht="75">
      <c r="A852" s="484" t="s">
        <v>992</v>
      </c>
      <c r="B852" s="485" t="s">
        <v>1991</v>
      </c>
      <c r="C852" s="484"/>
      <c r="D852" s="485" t="s">
        <v>993</v>
      </c>
      <c r="E852" s="521"/>
      <c r="F852" s="487"/>
    </row>
    <row r="853" spans="1:6">
      <c r="A853" s="484"/>
      <c r="B853" s="485"/>
      <c r="C853" s="484" t="s">
        <v>443</v>
      </c>
      <c r="D853" s="427"/>
      <c r="E853" s="521"/>
      <c r="F853" s="487"/>
    </row>
    <row r="854" spans="1:6" ht="112.5">
      <c r="A854" s="484"/>
      <c r="B854" s="485"/>
      <c r="C854" s="484" t="s">
        <v>122</v>
      </c>
      <c r="D854" s="427" t="s">
        <v>1992</v>
      </c>
      <c r="E854" s="521" t="s">
        <v>763</v>
      </c>
      <c r="F854" s="487"/>
    </row>
    <row r="855" spans="1:6" ht="62.5">
      <c r="A855" s="484"/>
      <c r="B855" s="485"/>
      <c r="C855" s="484" t="s">
        <v>195</v>
      </c>
      <c r="D855" s="427" t="s">
        <v>1993</v>
      </c>
      <c r="E855" s="521" t="s">
        <v>763</v>
      </c>
      <c r="F855" s="487"/>
    </row>
    <row r="856" spans="1:6" ht="162.5">
      <c r="A856" s="484"/>
      <c r="B856" s="485"/>
      <c r="C856" s="484" t="s">
        <v>9</v>
      </c>
      <c r="D856" s="427" t="s">
        <v>1994</v>
      </c>
      <c r="E856" s="521" t="s">
        <v>763</v>
      </c>
      <c r="F856" s="487"/>
    </row>
    <row r="857" spans="1:6" ht="75">
      <c r="A857" s="484"/>
      <c r="B857" s="485"/>
      <c r="C857" s="484" t="s">
        <v>10</v>
      </c>
      <c r="D857" s="427" t="s">
        <v>1995</v>
      </c>
      <c r="E857" s="521" t="s">
        <v>763</v>
      </c>
      <c r="F857" s="487"/>
    </row>
    <row r="858" spans="1:6" ht="50">
      <c r="A858" s="484"/>
      <c r="B858" s="485"/>
      <c r="C858" s="484" t="s">
        <v>11</v>
      </c>
      <c r="D858" s="427" t="s">
        <v>1996</v>
      </c>
      <c r="E858" s="486" t="s">
        <v>1557</v>
      </c>
      <c r="F858" s="487"/>
    </row>
    <row r="859" spans="1:6">
      <c r="A859" s="490"/>
      <c r="B859" s="491"/>
      <c r="C859" s="490"/>
      <c r="D859" s="492"/>
      <c r="E859" s="493"/>
      <c r="F859" s="494"/>
    </row>
    <row r="860" spans="1:6" ht="75">
      <c r="A860" s="484" t="s">
        <v>994</v>
      </c>
      <c r="B860" s="485" t="s">
        <v>1997</v>
      </c>
      <c r="C860" s="484"/>
      <c r="D860" s="485" t="s">
        <v>995</v>
      </c>
      <c r="E860" s="521"/>
      <c r="F860" s="487"/>
    </row>
    <row r="861" spans="1:6">
      <c r="A861" s="484"/>
      <c r="B861" s="485"/>
      <c r="C861" s="484" t="s">
        <v>443</v>
      </c>
      <c r="D861" s="427"/>
      <c r="E861" s="521"/>
      <c r="F861" s="487"/>
    </row>
    <row r="862" spans="1:6" ht="112.5">
      <c r="A862" s="484"/>
      <c r="B862" s="485"/>
      <c r="C862" s="484" t="s">
        <v>122</v>
      </c>
      <c r="D862" s="427" t="s">
        <v>1992</v>
      </c>
      <c r="E862" s="486" t="s">
        <v>763</v>
      </c>
      <c r="F862" s="487"/>
    </row>
    <row r="863" spans="1:6" ht="37.5">
      <c r="A863" s="484"/>
      <c r="B863" s="485"/>
      <c r="C863" s="484" t="s">
        <v>195</v>
      </c>
      <c r="D863" s="427" t="s">
        <v>1998</v>
      </c>
      <c r="E863" s="486" t="s">
        <v>763</v>
      </c>
      <c r="F863" s="487"/>
    </row>
    <row r="864" spans="1:6" ht="162.5">
      <c r="A864" s="484"/>
      <c r="B864" s="485"/>
      <c r="C864" s="484" t="s">
        <v>9</v>
      </c>
      <c r="D864" s="427" t="s">
        <v>1994</v>
      </c>
      <c r="E864" s="486" t="s">
        <v>763</v>
      </c>
      <c r="F864" s="487"/>
    </row>
    <row r="865" spans="1:6" ht="75">
      <c r="A865" s="484"/>
      <c r="B865" s="485"/>
      <c r="C865" s="484" t="s">
        <v>10</v>
      </c>
      <c r="D865" s="427" t="s">
        <v>1995</v>
      </c>
      <c r="E865" s="486" t="s">
        <v>763</v>
      </c>
      <c r="F865" s="487"/>
    </row>
    <row r="866" spans="1:6" ht="50">
      <c r="A866" s="484"/>
      <c r="B866" s="485"/>
      <c r="C866" s="484" t="s">
        <v>11</v>
      </c>
      <c r="D866" s="427" t="s">
        <v>1999</v>
      </c>
      <c r="E866" s="486" t="s">
        <v>1557</v>
      </c>
      <c r="F866" s="487"/>
    </row>
    <row r="867" spans="1:6">
      <c r="A867" s="490"/>
      <c r="B867" s="491"/>
      <c r="C867" s="490"/>
      <c r="D867" s="492"/>
      <c r="E867" s="493"/>
      <c r="F867" s="494"/>
    </row>
    <row r="868" spans="1:6" ht="75">
      <c r="A868" s="484" t="s">
        <v>996</v>
      </c>
      <c r="B868" s="522" t="s">
        <v>2000</v>
      </c>
      <c r="C868" s="484"/>
      <c r="D868" s="485" t="s">
        <v>997</v>
      </c>
      <c r="E868" s="521"/>
      <c r="F868" s="487"/>
    </row>
    <row r="869" spans="1:6">
      <c r="A869" s="484"/>
      <c r="B869" s="485"/>
      <c r="C869" s="484" t="s">
        <v>443</v>
      </c>
      <c r="D869" s="427"/>
      <c r="E869" s="521"/>
      <c r="F869" s="487"/>
    </row>
    <row r="870" spans="1:6" ht="62.5">
      <c r="A870" s="484"/>
      <c r="B870" s="485"/>
      <c r="C870" s="484" t="s">
        <v>122</v>
      </c>
      <c r="D870" s="427" t="s">
        <v>2001</v>
      </c>
      <c r="E870" s="521" t="s">
        <v>763</v>
      </c>
      <c r="F870" s="487"/>
    </row>
    <row r="871" spans="1:6" ht="50">
      <c r="A871" s="484"/>
      <c r="B871" s="485"/>
      <c r="C871" s="484" t="s">
        <v>195</v>
      </c>
      <c r="D871" s="500" t="s">
        <v>2002</v>
      </c>
      <c r="E871" s="521" t="s">
        <v>763</v>
      </c>
      <c r="F871" s="487"/>
    </row>
    <row r="872" spans="1:6" ht="62.5">
      <c r="A872" s="484"/>
      <c r="B872" s="485"/>
      <c r="C872" s="484" t="s">
        <v>9</v>
      </c>
      <c r="D872" s="427" t="s">
        <v>2003</v>
      </c>
      <c r="E872" s="521" t="s">
        <v>763</v>
      </c>
      <c r="F872" s="487"/>
    </row>
    <row r="873" spans="1:6" ht="75">
      <c r="A873" s="484"/>
      <c r="B873" s="485"/>
      <c r="C873" s="484" t="s">
        <v>10</v>
      </c>
      <c r="D873" s="427" t="s">
        <v>1995</v>
      </c>
      <c r="E873" s="521" t="s">
        <v>763</v>
      </c>
      <c r="F873" s="487"/>
    </row>
    <row r="874" spans="1:6" ht="62.5">
      <c r="A874" s="484"/>
      <c r="B874" s="485"/>
      <c r="C874" s="484" t="s">
        <v>11</v>
      </c>
      <c r="D874" s="427" t="s">
        <v>2004</v>
      </c>
      <c r="E874" s="521" t="s">
        <v>763</v>
      </c>
      <c r="F874" s="487"/>
    </row>
    <row r="875" spans="1:6">
      <c r="A875" s="490"/>
      <c r="B875" s="491"/>
      <c r="C875" s="490"/>
      <c r="D875" s="492"/>
      <c r="E875" s="493"/>
      <c r="F875" s="494"/>
    </row>
    <row r="876" spans="1:6" ht="187.5">
      <c r="A876" s="484" t="s">
        <v>998</v>
      </c>
      <c r="B876" s="522" t="s">
        <v>2005</v>
      </c>
      <c r="C876" s="484"/>
      <c r="D876" s="485" t="s">
        <v>999</v>
      </c>
      <c r="E876" s="521"/>
      <c r="F876" s="487"/>
    </row>
    <row r="877" spans="1:6">
      <c r="A877" s="484"/>
      <c r="B877" s="485"/>
      <c r="C877" s="484" t="s">
        <v>443</v>
      </c>
      <c r="D877" s="427"/>
      <c r="E877" s="521"/>
      <c r="F877" s="487"/>
    </row>
    <row r="878" spans="1:6" ht="100">
      <c r="A878" s="484"/>
      <c r="B878" s="485"/>
      <c r="C878" s="484" t="s">
        <v>122</v>
      </c>
      <c r="D878" s="427" t="s">
        <v>2006</v>
      </c>
      <c r="E878" s="521" t="s">
        <v>763</v>
      </c>
      <c r="F878" s="487"/>
    </row>
    <row r="879" spans="1:6" ht="50">
      <c r="A879" s="484"/>
      <c r="B879" s="485"/>
      <c r="C879" s="484" t="s">
        <v>195</v>
      </c>
      <c r="D879" s="427" t="s">
        <v>1000</v>
      </c>
      <c r="E879" s="521" t="s">
        <v>763</v>
      </c>
      <c r="F879" s="487"/>
    </row>
    <row r="880" spans="1:6" ht="50">
      <c r="A880" s="484"/>
      <c r="B880" s="485"/>
      <c r="C880" s="484" t="s">
        <v>9</v>
      </c>
      <c r="D880" s="427" t="s">
        <v>2007</v>
      </c>
      <c r="E880" s="521" t="s">
        <v>763</v>
      </c>
      <c r="F880" s="487"/>
    </row>
    <row r="881" spans="1:6" ht="75">
      <c r="A881" s="484"/>
      <c r="B881" s="485"/>
      <c r="C881" s="484" t="s">
        <v>10</v>
      </c>
      <c r="D881" s="427" t="s">
        <v>2008</v>
      </c>
      <c r="E881" s="521" t="s">
        <v>763</v>
      </c>
      <c r="F881" s="487"/>
    </row>
    <row r="882" spans="1:6" ht="50">
      <c r="A882" s="484"/>
      <c r="B882" s="485"/>
      <c r="C882" s="484" t="s">
        <v>11</v>
      </c>
      <c r="D882" s="427" t="s">
        <v>2009</v>
      </c>
      <c r="E882" s="521" t="s">
        <v>1557</v>
      </c>
      <c r="F882" s="487"/>
    </row>
    <row r="883" spans="1:6">
      <c r="A883" s="490"/>
      <c r="B883" s="491"/>
      <c r="C883" s="490"/>
      <c r="D883" s="492"/>
      <c r="E883" s="493"/>
      <c r="F883" s="494"/>
    </row>
    <row r="884" spans="1:6" ht="112.5">
      <c r="A884" s="484" t="s">
        <v>1001</v>
      </c>
      <c r="B884" s="485" t="s">
        <v>2010</v>
      </c>
      <c r="C884" s="484"/>
      <c r="D884" s="485" t="s">
        <v>1002</v>
      </c>
      <c r="E884" s="521"/>
      <c r="F884" s="523"/>
    </row>
    <row r="885" spans="1:6">
      <c r="A885" s="484"/>
      <c r="B885" s="485"/>
      <c r="C885" s="484" t="s">
        <v>443</v>
      </c>
      <c r="D885" s="427"/>
      <c r="E885" s="521"/>
      <c r="F885" s="523"/>
    </row>
    <row r="886" spans="1:6">
      <c r="A886" s="484"/>
      <c r="B886" s="485"/>
      <c r="C886" s="484" t="s">
        <v>122</v>
      </c>
      <c r="D886" s="427" t="s">
        <v>2011</v>
      </c>
      <c r="E886" s="521" t="s">
        <v>763</v>
      </c>
      <c r="F886" s="487"/>
    </row>
    <row r="887" spans="1:6" ht="37.5">
      <c r="A887" s="484"/>
      <c r="B887" s="485"/>
      <c r="C887" s="484" t="s">
        <v>195</v>
      </c>
      <c r="D887" s="500" t="s">
        <v>2012</v>
      </c>
      <c r="E887" s="521" t="s">
        <v>763</v>
      </c>
      <c r="F887" s="487"/>
    </row>
    <row r="888" spans="1:6" ht="37.5">
      <c r="A888" s="484"/>
      <c r="B888" s="485"/>
      <c r="C888" s="484" t="s">
        <v>9</v>
      </c>
      <c r="D888" s="500" t="s">
        <v>2013</v>
      </c>
      <c r="E888" s="521" t="s">
        <v>763</v>
      </c>
      <c r="F888" s="487"/>
    </row>
    <row r="889" spans="1:6">
      <c r="A889" s="484"/>
      <c r="B889" s="485"/>
      <c r="C889" s="484" t="s">
        <v>10</v>
      </c>
      <c r="D889" s="427" t="s">
        <v>2014</v>
      </c>
      <c r="E889" s="521" t="s">
        <v>763</v>
      </c>
      <c r="F889" s="487"/>
    </row>
    <row r="890" spans="1:6">
      <c r="A890" s="484"/>
      <c r="B890" s="485"/>
      <c r="C890" s="484" t="s">
        <v>11</v>
      </c>
      <c r="D890" s="427" t="s">
        <v>2014</v>
      </c>
      <c r="E890" s="521" t="s">
        <v>763</v>
      </c>
      <c r="F890" s="487"/>
    </row>
    <row r="891" spans="1:6">
      <c r="A891" s="490"/>
      <c r="B891" s="491"/>
      <c r="C891" s="490"/>
      <c r="D891" s="492"/>
      <c r="E891" s="493"/>
      <c r="F891" s="494"/>
    </row>
    <row r="892" spans="1:6" ht="112.5">
      <c r="A892" s="484" t="s">
        <v>1003</v>
      </c>
      <c r="B892" s="522" t="s">
        <v>2015</v>
      </c>
      <c r="C892" s="484"/>
      <c r="D892" s="485" t="s">
        <v>1004</v>
      </c>
      <c r="E892" s="486"/>
      <c r="F892" s="524"/>
    </row>
    <row r="893" spans="1:6">
      <c r="A893" s="484"/>
      <c r="B893" s="485"/>
      <c r="C893" s="484" t="s">
        <v>443</v>
      </c>
      <c r="D893" s="427"/>
      <c r="E893" s="486"/>
      <c r="F893" s="524"/>
    </row>
    <row r="894" spans="1:6" ht="37.5">
      <c r="A894" s="484"/>
      <c r="B894" s="485"/>
      <c r="C894" s="484" t="s">
        <v>122</v>
      </c>
      <c r="D894" s="427" t="s">
        <v>2016</v>
      </c>
      <c r="E894" s="486" t="s">
        <v>763</v>
      </c>
      <c r="F894" s="524"/>
    </row>
    <row r="895" spans="1:6" ht="25">
      <c r="A895" s="484"/>
      <c r="B895" s="485"/>
      <c r="C895" s="484" t="s">
        <v>195</v>
      </c>
      <c r="D895" s="427" t="s">
        <v>2017</v>
      </c>
      <c r="E895" s="486" t="s">
        <v>763</v>
      </c>
      <c r="F895" s="487"/>
    </row>
    <row r="896" spans="1:6" ht="25">
      <c r="A896" s="484"/>
      <c r="B896" s="485"/>
      <c r="C896" s="484" t="s">
        <v>9</v>
      </c>
      <c r="D896" s="427" t="s">
        <v>2018</v>
      </c>
      <c r="E896" s="486" t="s">
        <v>763</v>
      </c>
      <c r="F896" s="487"/>
    </row>
    <row r="897" spans="1:6" ht="25">
      <c r="A897" s="484"/>
      <c r="B897" s="485"/>
      <c r="C897" s="484" t="s">
        <v>10</v>
      </c>
      <c r="D897" s="427" t="s">
        <v>2019</v>
      </c>
      <c r="E897" s="486" t="s">
        <v>763</v>
      </c>
      <c r="F897" s="524"/>
    </row>
    <row r="898" spans="1:6" ht="25">
      <c r="A898" s="484"/>
      <c r="B898" s="485"/>
      <c r="C898" s="484" t="s">
        <v>11</v>
      </c>
      <c r="D898" s="427" t="s">
        <v>2020</v>
      </c>
      <c r="E898" s="486" t="s">
        <v>763</v>
      </c>
      <c r="F898" s="487"/>
    </row>
    <row r="899" spans="1:6">
      <c r="A899" s="490"/>
      <c r="B899" s="491"/>
      <c r="C899" s="490"/>
      <c r="D899" s="492"/>
      <c r="E899" s="493"/>
      <c r="F899" s="494"/>
    </row>
    <row r="900" spans="1:6" ht="100">
      <c r="A900" s="484" t="s">
        <v>1005</v>
      </c>
      <c r="B900" s="485" t="s">
        <v>2021</v>
      </c>
      <c r="C900" s="484"/>
      <c r="D900" s="485" t="s">
        <v>1006</v>
      </c>
      <c r="E900" s="486"/>
      <c r="F900" s="487"/>
    </row>
    <row r="901" spans="1:6">
      <c r="A901" s="484"/>
      <c r="B901" s="485"/>
      <c r="C901" s="484" t="s">
        <v>443</v>
      </c>
      <c r="D901" s="427"/>
      <c r="E901" s="486"/>
      <c r="F901" s="487"/>
    </row>
    <row r="902" spans="1:6" ht="37.5">
      <c r="A902" s="484"/>
      <c r="B902" s="485"/>
      <c r="C902" s="484" t="s">
        <v>122</v>
      </c>
      <c r="D902" s="507" t="s">
        <v>2022</v>
      </c>
      <c r="E902" s="486" t="s">
        <v>763</v>
      </c>
      <c r="F902" s="487"/>
    </row>
    <row r="903" spans="1:6">
      <c r="A903" s="484"/>
      <c r="B903" s="485"/>
      <c r="C903" s="484" t="s">
        <v>195</v>
      </c>
      <c r="D903" s="427" t="s">
        <v>2023</v>
      </c>
      <c r="E903" s="486" t="s">
        <v>763</v>
      </c>
      <c r="F903" s="487"/>
    </row>
    <row r="904" spans="1:6">
      <c r="A904" s="484"/>
      <c r="B904" s="485"/>
      <c r="C904" s="484" t="s">
        <v>9</v>
      </c>
      <c r="D904" s="500" t="s">
        <v>2024</v>
      </c>
      <c r="E904" s="486" t="s">
        <v>763</v>
      </c>
      <c r="F904" s="487"/>
    </row>
    <row r="905" spans="1:6">
      <c r="A905" s="484"/>
      <c r="B905" s="485"/>
      <c r="C905" s="484" t="s">
        <v>10</v>
      </c>
      <c r="D905" s="500" t="s">
        <v>2024</v>
      </c>
      <c r="E905" s="486" t="s">
        <v>763</v>
      </c>
      <c r="F905" s="487"/>
    </row>
    <row r="906" spans="1:6">
      <c r="A906" s="484"/>
      <c r="B906" s="485"/>
      <c r="C906" s="484" t="s">
        <v>11</v>
      </c>
      <c r="D906" s="500" t="s">
        <v>2024</v>
      </c>
      <c r="E906" s="486" t="s">
        <v>763</v>
      </c>
      <c r="F906" s="487"/>
    </row>
    <row r="907" spans="1:6">
      <c r="A907" s="490"/>
      <c r="B907" s="491"/>
      <c r="C907" s="490"/>
      <c r="D907" s="492"/>
      <c r="E907" s="493"/>
      <c r="F907" s="494"/>
    </row>
    <row r="908" spans="1:6" ht="287.5">
      <c r="A908" s="484" t="s">
        <v>1007</v>
      </c>
      <c r="B908" s="485" t="s">
        <v>2025</v>
      </c>
      <c r="C908" s="484"/>
      <c r="D908" s="485" t="s">
        <v>1008</v>
      </c>
      <c r="E908" s="486"/>
      <c r="F908" s="487"/>
    </row>
    <row r="909" spans="1:6">
      <c r="A909" s="484"/>
      <c r="B909" s="485"/>
      <c r="C909" s="484" t="s">
        <v>443</v>
      </c>
      <c r="D909" s="427"/>
      <c r="E909" s="486"/>
      <c r="F909" s="487"/>
    </row>
    <row r="910" spans="1:6" ht="125">
      <c r="A910" s="484"/>
      <c r="B910" s="485"/>
      <c r="C910" s="484" t="s">
        <v>122</v>
      </c>
      <c r="D910" s="427" t="s">
        <v>2026</v>
      </c>
      <c r="E910" s="486" t="s">
        <v>763</v>
      </c>
      <c r="F910" s="487"/>
    </row>
    <row r="911" spans="1:6" ht="62.5">
      <c r="A911" s="484"/>
      <c r="B911" s="485"/>
      <c r="C911" s="484" t="s">
        <v>195</v>
      </c>
      <c r="D911" s="500" t="s">
        <v>2027</v>
      </c>
      <c r="E911" s="486" t="s">
        <v>763</v>
      </c>
      <c r="F911" s="487"/>
    </row>
    <row r="912" spans="1:6" ht="162.5">
      <c r="A912" s="484"/>
      <c r="B912" s="485"/>
      <c r="C912" s="484" t="s">
        <v>9</v>
      </c>
      <c r="D912" s="427" t="s">
        <v>2028</v>
      </c>
      <c r="E912" s="486" t="s">
        <v>763</v>
      </c>
      <c r="F912" s="487" t="s">
        <v>1400</v>
      </c>
    </row>
    <row r="913" spans="1:6" ht="50">
      <c r="A913" s="484"/>
      <c r="B913" s="485"/>
      <c r="C913" s="484" t="s">
        <v>10</v>
      </c>
      <c r="D913" s="427" t="s">
        <v>2029</v>
      </c>
      <c r="E913" s="486" t="s">
        <v>763</v>
      </c>
      <c r="F913" s="487"/>
    </row>
    <row r="914" spans="1:6" ht="87.5">
      <c r="A914" s="484"/>
      <c r="B914" s="485"/>
      <c r="C914" s="484" t="s">
        <v>11</v>
      </c>
      <c r="D914" s="427" t="s">
        <v>2030</v>
      </c>
      <c r="E914" s="486" t="s">
        <v>1557</v>
      </c>
      <c r="F914" s="487"/>
    </row>
    <row r="915" spans="1:6">
      <c r="A915" s="490"/>
      <c r="B915" s="491"/>
      <c r="C915" s="490"/>
      <c r="D915" s="492"/>
      <c r="E915" s="493"/>
      <c r="F915" s="494"/>
    </row>
    <row r="916" spans="1:6" ht="137.5">
      <c r="A916" s="484" t="s">
        <v>1009</v>
      </c>
      <c r="B916" s="485" t="s">
        <v>2031</v>
      </c>
      <c r="C916" s="484"/>
      <c r="D916" s="485" t="s">
        <v>1010</v>
      </c>
      <c r="E916" s="486"/>
      <c r="F916" s="487"/>
    </row>
    <row r="917" spans="1:6">
      <c r="A917" s="484"/>
      <c r="B917" s="485"/>
      <c r="C917" s="484" t="s">
        <v>443</v>
      </c>
      <c r="D917" s="427"/>
      <c r="E917" s="486"/>
      <c r="F917" s="487"/>
    </row>
    <row r="918" spans="1:6" ht="212.5">
      <c r="A918" s="484"/>
      <c r="B918" s="485"/>
      <c r="C918" s="484" t="s">
        <v>122</v>
      </c>
      <c r="D918" s="427" t="s">
        <v>2032</v>
      </c>
      <c r="E918" s="486" t="s">
        <v>763</v>
      </c>
      <c r="F918" s="511" t="s">
        <v>1011</v>
      </c>
    </row>
    <row r="919" spans="1:6" ht="100">
      <c r="A919" s="484"/>
      <c r="B919" s="485"/>
      <c r="C919" s="484" t="s">
        <v>195</v>
      </c>
      <c r="D919" s="427" t="s">
        <v>1012</v>
      </c>
      <c r="E919" s="486" t="s">
        <v>763</v>
      </c>
      <c r="F919" s="487"/>
    </row>
    <row r="920" spans="1:6" ht="50">
      <c r="A920" s="484"/>
      <c r="B920" s="485"/>
      <c r="C920" s="484" t="s">
        <v>9</v>
      </c>
      <c r="D920" s="427" t="s">
        <v>2033</v>
      </c>
      <c r="E920" s="486" t="s">
        <v>763</v>
      </c>
      <c r="F920" s="487"/>
    </row>
    <row r="921" spans="1:6" ht="37.5">
      <c r="A921" s="484"/>
      <c r="B921" s="485"/>
      <c r="C921" s="484" t="s">
        <v>10</v>
      </c>
      <c r="D921" s="427" t="s">
        <v>2034</v>
      </c>
      <c r="E921" s="486" t="s">
        <v>763</v>
      </c>
      <c r="F921" s="487"/>
    </row>
    <row r="922" spans="1:6" ht="25">
      <c r="A922" s="484"/>
      <c r="B922" s="485"/>
      <c r="C922" s="484" t="s">
        <v>11</v>
      </c>
      <c r="D922" s="427" t="s">
        <v>2035</v>
      </c>
      <c r="E922" s="486" t="s">
        <v>1557</v>
      </c>
      <c r="F922" s="487"/>
    </row>
    <row r="923" spans="1:6">
      <c r="A923" s="490"/>
      <c r="B923" s="491"/>
      <c r="C923" s="490"/>
      <c r="D923" s="492"/>
      <c r="E923" s="493"/>
      <c r="F923" s="494"/>
    </row>
    <row r="924" spans="1:6" ht="200">
      <c r="A924" s="484" t="s">
        <v>1013</v>
      </c>
      <c r="B924" s="485" t="s">
        <v>2036</v>
      </c>
      <c r="C924" s="484"/>
      <c r="D924" s="485" t="s">
        <v>1014</v>
      </c>
      <c r="E924" s="486"/>
      <c r="F924" s="487"/>
    </row>
    <row r="925" spans="1:6">
      <c r="A925" s="484"/>
      <c r="B925" s="485"/>
      <c r="C925" s="484" t="s">
        <v>443</v>
      </c>
      <c r="D925" s="427"/>
      <c r="E925" s="486"/>
      <c r="F925" s="487"/>
    </row>
    <row r="926" spans="1:6">
      <c r="A926" s="484"/>
      <c r="B926" s="485"/>
      <c r="C926" s="484" t="s">
        <v>122</v>
      </c>
      <c r="D926" s="427" t="s">
        <v>2037</v>
      </c>
      <c r="E926" s="486" t="s">
        <v>763</v>
      </c>
      <c r="F926" s="487"/>
    </row>
    <row r="927" spans="1:6">
      <c r="A927" s="484"/>
      <c r="B927" s="485"/>
      <c r="C927" s="484" t="s">
        <v>195</v>
      </c>
      <c r="D927" s="427" t="s">
        <v>2037</v>
      </c>
      <c r="E927" s="486" t="s">
        <v>763</v>
      </c>
      <c r="F927" s="487"/>
    </row>
    <row r="928" spans="1:6">
      <c r="A928" s="484"/>
      <c r="B928" s="485"/>
      <c r="C928" s="484" t="s">
        <v>9</v>
      </c>
      <c r="D928" s="427" t="s">
        <v>2037</v>
      </c>
      <c r="E928" s="486" t="s">
        <v>763</v>
      </c>
      <c r="F928" s="487"/>
    </row>
    <row r="929" spans="1:6">
      <c r="A929" s="484"/>
      <c r="B929" s="485"/>
      <c r="C929" s="484" t="s">
        <v>10</v>
      </c>
      <c r="D929" s="427" t="s">
        <v>2037</v>
      </c>
      <c r="E929" s="486" t="s">
        <v>763</v>
      </c>
      <c r="F929" s="487"/>
    </row>
    <row r="930" spans="1:6">
      <c r="A930" s="484"/>
      <c r="B930" s="485"/>
      <c r="C930" s="484" t="s">
        <v>11</v>
      </c>
      <c r="D930" s="427" t="s">
        <v>2037</v>
      </c>
      <c r="E930" s="486" t="s">
        <v>763</v>
      </c>
      <c r="F930" s="487"/>
    </row>
    <row r="931" spans="1:6">
      <c r="A931" s="490"/>
      <c r="B931" s="491"/>
      <c r="C931" s="490"/>
      <c r="D931" s="492"/>
      <c r="E931" s="493"/>
      <c r="F931" s="494"/>
    </row>
    <row r="932" spans="1:6" ht="112.5">
      <c r="A932" s="484" t="s">
        <v>1015</v>
      </c>
      <c r="B932" s="485" t="s">
        <v>2038</v>
      </c>
      <c r="C932" s="484"/>
      <c r="D932" s="485" t="s">
        <v>1016</v>
      </c>
      <c r="E932" s="486"/>
      <c r="F932" s="487"/>
    </row>
    <row r="933" spans="1:6">
      <c r="A933" s="484"/>
      <c r="B933" s="485"/>
      <c r="C933" s="484" t="s">
        <v>443</v>
      </c>
      <c r="D933" s="427"/>
      <c r="E933" s="486"/>
      <c r="F933" s="487"/>
    </row>
    <row r="934" spans="1:6" ht="25">
      <c r="A934" s="484"/>
      <c r="B934" s="485"/>
      <c r="C934" s="484" t="s">
        <v>122</v>
      </c>
      <c r="D934" s="427" t="s">
        <v>2039</v>
      </c>
      <c r="E934" s="486" t="s">
        <v>763</v>
      </c>
      <c r="F934" s="487"/>
    </row>
    <row r="935" spans="1:6">
      <c r="A935" s="484"/>
      <c r="B935" s="485"/>
      <c r="C935" s="484" t="s">
        <v>195</v>
      </c>
      <c r="D935" s="500" t="s">
        <v>2040</v>
      </c>
      <c r="E935" s="486" t="s">
        <v>763</v>
      </c>
      <c r="F935" s="487"/>
    </row>
    <row r="936" spans="1:6">
      <c r="A936" s="484"/>
      <c r="B936" s="485"/>
      <c r="C936" s="484" t="s">
        <v>9</v>
      </c>
      <c r="D936" s="500" t="s">
        <v>2041</v>
      </c>
      <c r="E936" s="486" t="s">
        <v>763</v>
      </c>
      <c r="F936" s="487"/>
    </row>
    <row r="937" spans="1:6">
      <c r="A937" s="484"/>
      <c r="B937" s="485"/>
      <c r="C937" s="484" t="s">
        <v>10</v>
      </c>
      <c r="D937" s="427" t="s">
        <v>2042</v>
      </c>
      <c r="E937" s="486" t="s">
        <v>763</v>
      </c>
      <c r="F937" s="487"/>
    </row>
    <row r="938" spans="1:6">
      <c r="A938" s="484"/>
      <c r="B938" s="485"/>
      <c r="C938" s="484" t="s">
        <v>11</v>
      </c>
      <c r="D938" s="427" t="s">
        <v>2042</v>
      </c>
      <c r="E938" s="486" t="s">
        <v>763</v>
      </c>
      <c r="F938" s="487"/>
    </row>
    <row r="939" spans="1:6">
      <c r="A939" s="490"/>
      <c r="B939" s="491"/>
      <c r="C939" s="490"/>
      <c r="D939" s="492"/>
      <c r="E939" s="493"/>
      <c r="F939" s="494"/>
    </row>
    <row r="940" spans="1:6" ht="125">
      <c r="A940" s="484" t="s">
        <v>1017</v>
      </c>
      <c r="B940" s="485" t="s">
        <v>2043</v>
      </c>
      <c r="C940" s="484"/>
      <c r="D940" s="485" t="s">
        <v>1018</v>
      </c>
      <c r="E940" s="486"/>
      <c r="F940" s="487"/>
    </row>
    <row r="941" spans="1:6">
      <c r="A941" s="484"/>
      <c r="B941" s="485"/>
      <c r="C941" s="484" t="s">
        <v>443</v>
      </c>
      <c r="D941" s="427"/>
      <c r="E941" s="486"/>
      <c r="F941" s="487"/>
    </row>
    <row r="942" spans="1:6" ht="25">
      <c r="A942" s="484"/>
      <c r="B942" s="485"/>
      <c r="C942" s="484" t="s">
        <v>122</v>
      </c>
      <c r="D942" s="427" t="s">
        <v>2044</v>
      </c>
      <c r="E942" s="486" t="s">
        <v>763</v>
      </c>
      <c r="F942" s="487"/>
    </row>
    <row r="943" spans="1:6">
      <c r="A943" s="484"/>
      <c r="B943" s="485"/>
      <c r="C943" s="484" t="s">
        <v>195</v>
      </c>
      <c r="D943" s="427" t="s">
        <v>2045</v>
      </c>
      <c r="E943" s="486" t="s">
        <v>763</v>
      </c>
      <c r="F943" s="487"/>
    </row>
    <row r="944" spans="1:6">
      <c r="A944" s="484"/>
      <c r="B944" s="485"/>
      <c r="C944" s="484" t="s">
        <v>9</v>
      </c>
      <c r="D944" s="500" t="s">
        <v>2041</v>
      </c>
      <c r="E944" s="486" t="s">
        <v>763</v>
      </c>
      <c r="F944" s="487"/>
    </row>
    <row r="945" spans="1:6">
      <c r="A945" s="484"/>
      <c r="B945" s="485"/>
      <c r="C945" s="484" t="s">
        <v>10</v>
      </c>
      <c r="D945" s="427" t="s">
        <v>2042</v>
      </c>
      <c r="E945" s="486" t="s">
        <v>763</v>
      </c>
      <c r="F945" s="487"/>
    </row>
    <row r="946" spans="1:6">
      <c r="A946" s="484"/>
      <c r="B946" s="485"/>
      <c r="C946" s="484" t="s">
        <v>11</v>
      </c>
      <c r="D946" s="427" t="s">
        <v>2042</v>
      </c>
      <c r="E946" s="486" t="s">
        <v>763</v>
      </c>
      <c r="F946" s="487"/>
    </row>
    <row r="947" spans="1:6">
      <c r="A947" s="490"/>
      <c r="B947" s="491"/>
      <c r="C947" s="490"/>
      <c r="D947" s="492"/>
      <c r="E947" s="493"/>
      <c r="F947" s="494"/>
    </row>
    <row r="948" spans="1:6" ht="137.5">
      <c r="A948" s="484" t="s">
        <v>1019</v>
      </c>
      <c r="B948" s="485" t="s">
        <v>2046</v>
      </c>
      <c r="C948" s="484"/>
      <c r="D948" s="485" t="s">
        <v>1020</v>
      </c>
      <c r="E948" s="486"/>
      <c r="F948" s="487"/>
    </row>
    <row r="949" spans="1:6">
      <c r="A949" s="484"/>
      <c r="B949" s="485"/>
      <c r="C949" s="484" t="s">
        <v>443</v>
      </c>
      <c r="D949" s="427"/>
      <c r="E949" s="486"/>
      <c r="F949" s="487"/>
    </row>
    <row r="950" spans="1:6">
      <c r="A950" s="484"/>
      <c r="B950" s="485"/>
      <c r="C950" s="484" t="s">
        <v>122</v>
      </c>
      <c r="D950" s="427" t="s">
        <v>2047</v>
      </c>
      <c r="E950" s="486" t="s">
        <v>763</v>
      </c>
      <c r="F950" s="487"/>
    </row>
    <row r="951" spans="1:6">
      <c r="A951" s="484"/>
      <c r="B951" s="485"/>
      <c r="C951" s="484" t="s">
        <v>195</v>
      </c>
      <c r="D951" s="427" t="s">
        <v>2045</v>
      </c>
      <c r="E951" s="486" t="s">
        <v>763</v>
      </c>
      <c r="F951" s="487"/>
    </row>
    <row r="952" spans="1:6">
      <c r="A952" s="484"/>
      <c r="B952" s="485"/>
      <c r="C952" s="484" t="s">
        <v>9</v>
      </c>
      <c r="D952" s="500" t="s">
        <v>2041</v>
      </c>
      <c r="E952" s="486" t="s">
        <v>763</v>
      </c>
      <c r="F952" s="487"/>
    </row>
    <row r="953" spans="1:6">
      <c r="A953" s="484"/>
      <c r="B953" s="485"/>
      <c r="C953" s="484" t="s">
        <v>10</v>
      </c>
      <c r="D953" s="427" t="s">
        <v>2042</v>
      </c>
      <c r="E953" s="486"/>
      <c r="F953" s="487"/>
    </row>
    <row r="954" spans="1:6">
      <c r="A954" s="484"/>
      <c r="B954" s="485"/>
      <c r="C954" s="484" t="s">
        <v>11</v>
      </c>
      <c r="D954" s="427" t="s">
        <v>2042</v>
      </c>
      <c r="E954" s="486" t="s">
        <v>1557</v>
      </c>
      <c r="F954" s="487"/>
    </row>
    <row r="955" spans="1:6">
      <c r="A955" s="490"/>
      <c r="B955" s="491"/>
      <c r="C955" s="490"/>
      <c r="D955" s="492"/>
      <c r="E955" s="493"/>
      <c r="F955" s="494"/>
    </row>
    <row r="956" spans="1:6" ht="112.5">
      <c r="A956" s="484" t="s">
        <v>1021</v>
      </c>
      <c r="B956" s="485" t="s">
        <v>2048</v>
      </c>
      <c r="C956" s="484"/>
      <c r="D956" s="485" t="s">
        <v>1022</v>
      </c>
      <c r="E956" s="486"/>
      <c r="F956" s="487"/>
    </row>
    <row r="957" spans="1:6">
      <c r="A957" s="484"/>
      <c r="B957" s="485"/>
      <c r="C957" s="484" t="s">
        <v>443</v>
      </c>
      <c r="D957" s="427"/>
      <c r="E957" s="486"/>
      <c r="F957" s="487"/>
    </row>
    <row r="958" spans="1:6">
      <c r="A958" s="484"/>
      <c r="B958" s="485"/>
      <c r="C958" s="484" t="s">
        <v>122</v>
      </c>
      <c r="D958" s="427" t="s">
        <v>2049</v>
      </c>
      <c r="E958" s="486" t="s">
        <v>763</v>
      </c>
      <c r="F958" s="487"/>
    </row>
    <row r="959" spans="1:6">
      <c r="A959" s="484"/>
      <c r="B959" s="485"/>
      <c r="C959" s="484" t="s">
        <v>195</v>
      </c>
      <c r="D959" s="427" t="s">
        <v>2049</v>
      </c>
      <c r="E959" s="486" t="s">
        <v>763</v>
      </c>
      <c r="F959" s="487"/>
    </row>
    <row r="960" spans="1:6">
      <c r="A960" s="484"/>
      <c r="B960" s="485"/>
      <c r="C960" s="484" t="s">
        <v>9</v>
      </c>
      <c r="D960" s="427" t="s">
        <v>2049</v>
      </c>
      <c r="E960" s="486" t="s">
        <v>763</v>
      </c>
      <c r="F960" s="487"/>
    </row>
    <row r="961" spans="1:6">
      <c r="A961" s="484"/>
      <c r="B961" s="485"/>
      <c r="C961" s="484" t="s">
        <v>10</v>
      </c>
      <c r="D961" s="427" t="s">
        <v>2049</v>
      </c>
      <c r="E961" s="486" t="s">
        <v>763</v>
      </c>
      <c r="F961" s="487"/>
    </row>
    <row r="962" spans="1:6">
      <c r="A962" s="484"/>
      <c r="B962" s="485"/>
      <c r="C962" s="484" t="s">
        <v>11</v>
      </c>
      <c r="D962" s="427" t="s">
        <v>2049</v>
      </c>
      <c r="E962" s="486" t="s">
        <v>763</v>
      </c>
      <c r="F962" s="487"/>
    </row>
    <row r="963" spans="1:6">
      <c r="A963" s="490"/>
      <c r="B963" s="491"/>
      <c r="C963" s="490"/>
      <c r="D963" s="492"/>
      <c r="E963" s="493"/>
      <c r="F963" s="494"/>
    </row>
    <row r="964" spans="1:6" ht="112.5">
      <c r="A964" s="484" t="s">
        <v>1023</v>
      </c>
      <c r="B964" s="485" t="s">
        <v>2050</v>
      </c>
      <c r="C964" s="484"/>
      <c r="D964" s="485" t="s">
        <v>1024</v>
      </c>
      <c r="E964" s="486"/>
      <c r="F964" s="487"/>
    </row>
    <row r="965" spans="1:6">
      <c r="A965" s="484"/>
      <c r="B965" s="485"/>
      <c r="C965" s="484" t="s">
        <v>443</v>
      </c>
      <c r="D965" s="427"/>
      <c r="E965" s="486"/>
      <c r="F965" s="487"/>
    </row>
    <row r="966" spans="1:6" ht="37.5">
      <c r="A966" s="484"/>
      <c r="B966" s="485"/>
      <c r="C966" s="484" t="s">
        <v>122</v>
      </c>
      <c r="D966" s="427" t="s">
        <v>2051</v>
      </c>
      <c r="E966" s="486" t="s">
        <v>763</v>
      </c>
      <c r="F966" s="487"/>
    </row>
    <row r="967" spans="1:6">
      <c r="A967" s="484"/>
      <c r="B967" s="485"/>
      <c r="C967" s="484" t="s">
        <v>195</v>
      </c>
      <c r="D967" s="427" t="s">
        <v>2045</v>
      </c>
      <c r="E967" s="486" t="s">
        <v>763</v>
      </c>
      <c r="F967" s="487"/>
    </row>
    <row r="968" spans="1:6">
      <c r="A968" s="484"/>
      <c r="B968" s="485"/>
      <c r="C968" s="484" t="s">
        <v>9</v>
      </c>
      <c r="D968" s="500" t="s">
        <v>2041</v>
      </c>
      <c r="E968" s="486" t="s">
        <v>763</v>
      </c>
      <c r="F968" s="487"/>
    </row>
    <row r="969" spans="1:6">
      <c r="A969" s="484"/>
      <c r="B969" s="485"/>
      <c r="C969" s="484" t="s">
        <v>10</v>
      </c>
      <c r="D969" s="427" t="s">
        <v>2042</v>
      </c>
      <c r="E969" s="486" t="s">
        <v>763</v>
      </c>
      <c r="F969" s="487"/>
    </row>
    <row r="970" spans="1:6">
      <c r="A970" s="484"/>
      <c r="B970" s="485"/>
      <c r="C970" s="484" t="s">
        <v>11</v>
      </c>
      <c r="D970" s="427" t="s">
        <v>2042</v>
      </c>
      <c r="E970" s="486" t="s">
        <v>763</v>
      </c>
      <c r="F970" s="487"/>
    </row>
    <row r="971" spans="1:6">
      <c r="A971" s="490"/>
      <c r="B971" s="491"/>
      <c r="C971" s="490"/>
      <c r="D971" s="492"/>
      <c r="E971" s="493"/>
      <c r="F971" s="494"/>
    </row>
    <row r="972" spans="1:6">
      <c r="A972" s="479">
        <v>3.5</v>
      </c>
      <c r="B972" s="480"/>
      <c r="C972" s="479"/>
      <c r="D972" s="480" t="s">
        <v>1025</v>
      </c>
      <c r="E972" s="481"/>
      <c r="F972" s="482"/>
    </row>
    <row r="973" spans="1:6" ht="62.5">
      <c r="A973" s="484" t="s">
        <v>1026</v>
      </c>
      <c r="B973" s="485" t="s">
        <v>2052</v>
      </c>
      <c r="C973" s="484"/>
      <c r="D973" s="485" t="s">
        <v>1027</v>
      </c>
      <c r="E973" s="486"/>
      <c r="F973" s="487"/>
    </row>
    <row r="974" spans="1:6">
      <c r="A974" s="484"/>
      <c r="B974" s="485"/>
      <c r="C974" s="484" t="s">
        <v>443</v>
      </c>
      <c r="D974" s="427"/>
      <c r="E974" s="486"/>
      <c r="F974" s="487"/>
    </row>
    <row r="975" spans="1:6" ht="37.5">
      <c r="A975" s="484"/>
      <c r="B975" s="485"/>
      <c r="C975" s="484" t="s">
        <v>122</v>
      </c>
      <c r="D975" s="427" t="s">
        <v>2053</v>
      </c>
      <c r="E975" s="486" t="s">
        <v>763</v>
      </c>
      <c r="F975" s="487"/>
    </row>
    <row r="976" spans="1:6">
      <c r="A976" s="484"/>
      <c r="B976" s="485"/>
      <c r="C976" s="484" t="s">
        <v>195</v>
      </c>
      <c r="D976" s="427" t="s">
        <v>767</v>
      </c>
      <c r="E976" s="486"/>
      <c r="F976" s="487"/>
    </row>
    <row r="977" spans="1:6" ht="50">
      <c r="A977" s="484"/>
      <c r="B977" s="485"/>
      <c r="C977" s="484" t="s">
        <v>9</v>
      </c>
      <c r="D977" s="427" t="s">
        <v>2054</v>
      </c>
      <c r="E977" s="486" t="s">
        <v>763</v>
      </c>
      <c r="F977" s="487"/>
    </row>
    <row r="978" spans="1:6">
      <c r="A978" s="484"/>
      <c r="B978" s="485"/>
      <c r="C978" s="484" t="s">
        <v>10</v>
      </c>
      <c r="D978" s="427"/>
      <c r="E978" s="486"/>
      <c r="F978" s="487"/>
    </row>
    <row r="979" spans="1:6">
      <c r="A979" s="484"/>
      <c r="B979" s="485"/>
      <c r="C979" s="484" t="s">
        <v>11</v>
      </c>
      <c r="D979" s="427"/>
      <c r="E979" s="486"/>
      <c r="F979" s="487"/>
    </row>
    <row r="980" spans="1:6">
      <c r="A980" s="490"/>
      <c r="B980" s="491"/>
      <c r="C980" s="490"/>
      <c r="D980" s="492"/>
      <c r="E980" s="493"/>
      <c r="F980" s="494"/>
    </row>
    <row r="981" spans="1:6" ht="137.5">
      <c r="A981" s="484" t="s">
        <v>1028</v>
      </c>
      <c r="B981" s="485" t="s">
        <v>2055</v>
      </c>
      <c r="C981" s="484"/>
      <c r="D981" s="485" t="s">
        <v>1029</v>
      </c>
      <c r="E981" s="486"/>
      <c r="F981" s="487"/>
    </row>
    <row r="982" spans="1:6">
      <c r="A982" s="484"/>
      <c r="B982" s="485"/>
      <c r="C982" s="484" t="s">
        <v>443</v>
      </c>
      <c r="D982" s="427"/>
      <c r="E982" s="486"/>
      <c r="F982" s="487"/>
    </row>
    <row r="983" spans="1:6" ht="25">
      <c r="A983" s="484"/>
      <c r="B983" s="485"/>
      <c r="C983" s="484" t="s">
        <v>122</v>
      </c>
      <c r="D983" s="427" t="s">
        <v>2056</v>
      </c>
      <c r="E983" s="486" t="s">
        <v>763</v>
      </c>
      <c r="F983" s="487"/>
    </row>
    <row r="984" spans="1:6">
      <c r="A984" s="484"/>
      <c r="B984" s="485"/>
      <c r="C984" s="484" t="s">
        <v>195</v>
      </c>
      <c r="D984" s="427" t="s">
        <v>767</v>
      </c>
      <c r="E984" s="486"/>
      <c r="F984" s="487"/>
    </row>
    <row r="985" spans="1:6" ht="25">
      <c r="A985" s="484"/>
      <c r="B985" s="485"/>
      <c r="C985" s="484" t="s">
        <v>9</v>
      </c>
      <c r="D985" s="427" t="s">
        <v>2057</v>
      </c>
      <c r="E985" s="486" t="s">
        <v>763</v>
      </c>
      <c r="F985" s="487"/>
    </row>
    <row r="986" spans="1:6">
      <c r="A986" s="484"/>
      <c r="B986" s="485"/>
      <c r="C986" s="484" t="s">
        <v>10</v>
      </c>
      <c r="D986" s="525"/>
      <c r="E986" s="486"/>
      <c r="F986" s="487"/>
    </row>
    <row r="987" spans="1:6">
      <c r="A987" s="484"/>
      <c r="B987" s="485"/>
      <c r="C987" s="484" t="s">
        <v>11</v>
      </c>
      <c r="D987" s="427"/>
      <c r="E987" s="486"/>
      <c r="F987" s="487"/>
    </row>
    <row r="988" spans="1:6">
      <c r="A988" s="490"/>
      <c r="B988" s="491"/>
      <c r="C988" s="490"/>
      <c r="D988" s="492"/>
      <c r="E988" s="493"/>
      <c r="F988" s="494"/>
    </row>
    <row r="989" spans="1:6">
      <c r="A989" s="479">
        <v>3.6</v>
      </c>
      <c r="B989" s="480"/>
      <c r="C989" s="479"/>
      <c r="D989" s="480" t="s">
        <v>1030</v>
      </c>
      <c r="E989" s="481"/>
      <c r="F989" s="482"/>
    </row>
    <row r="990" spans="1:6" ht="125">
      <c r="A990" s="484" t="s">
        <v>1031</v>
      </c>
      <c r="B990" s="485" t="s">
        <v>2058</v>
      </c>
      <c r="C990" s="484"/>
      <c r="D990" s="485" t="s">
        <v>1032</v>
      </c>
      <c r="E990" s="486"/>
      <c r="F990" s="487"/>
    </row>
    <row r="991" spans="1:6">
      <c r="A991" s="484"/>
      <c r="B991" s="485"/>
      <c r="C991" s="484" t="s">
        <v>443</v>
      </c>
      <c r="D991" s="427"/>
      <c r="E991" s="486"/>
      <c r="F991" s="487"/>
    </row>
    <row r="992" spans="1:6" ht="50">
      <c r="A992" s="484"/>
      <c r="B992" s="485"/>
      <c r="C992" s="484" t="s">
        <v>122</v>
      </c>
      <c r="D992" s="427" t="s">
        <v>2059</v>
      </c>
      <c r="E992" s="486" t="s">
        <v>763</v>
      </c>
      <c r="F992" s="487"/>
    </row>
    <row r="993" spans="1:6" ht="50">
      <c r="A993" s="484"/>
      <c r="B993" s="485"/>
      <c r="C993" s="484" t="s">
        <v>195</v>
      </c>
      <c r="D993" s="427" t="s">
        <v>1033</v>
      </c>
      <c r="E993" s="486" t="s">
        <v>763</v>
      </c>
      <c r="F993" s="487"/>
    </row>
    <row r="994" spans="1:6" ht="112.5">
      <c r="A994" s="484"/>
      <c r="B994" s="485"/>
      <c r="C994" s="484" t="s">
        <v>9</v>
      </c>
      <c r="D994" s="427" t="s">
        <v>2060</v>
      </c>
      <c r="E994" s="486" t="s">
        <v>763</v>
      </c>
      <c r="F994" s="487"/>
    </row>
    <row r="995" spans="1:6" ht="37.5">
      <c r="A995" s="484"/>
      <c r="B995" s="485"/>
      <c r="C995" s="484" t="s">
        <v>10</v>
      </c>
      <c r="D995" s="427" t="s">
        <v>2061</v>
      </c>
      <c r="E995" s="486" t="s">
        <v>763</v>
      </c>
      <c r="F995" s="487"/>
    </row>
    <row r="996" spans="1:6" ht="37.5">
      <c r="A996" s="484"/>
      <c r="B996" s="485"/>
      <c r="C996" s="484" t="s">
        <v>11</v>
      </c>
      <c r="D996" s="427" t="s">
        <v>2062</v>
      </c>
      <c r="E996" s="486" t="s">
        <v>1557</v>
      </c>
      <c r="F996" s="487"/>
    </row>
    <row r="997" spans="1:6">
      <c r="A997" s="490"/>
      <c r="B997" s="491"/>
      <c r="C997" s="490"/>
      <c r="D997" s="492"/>
      <c r="E997" s="493"/>
      <c r="F997" s="494"/>
    </row>
    <row r="998" spans="1:6" ht="100">
      <c r="A998" s="484" t="s">
        <v>1034</v>
      </c>
      <c r="B998" s="485" t="s">
        <v>2063</v>
      </c>
      <c r="C998" s="484"/>
      <c r="D998" s="485" t="s">
        <v>1035</v>
      </c>
      <c r="E998" s="486"/>
      <c r="F998" s="487"/>
    </row>
    <row r="999" spans="1:6">
      <c r="A999" s="484"/>
      <c r="B999" s="485"/>
      <c r="C999" s="484" t="s">
        <v>443</v>
      </c>
      <c r="D999" s="427"/>
      <c r="E999" s="486"/>
      <c r="F999" s="487"/>
    </row>
    <row r="1000" spans="1:6" ht="62.5">
      <c r="A1000" s="484"/>
      <c r="B1000" s="485"/>
      <c r="C1000" s="484" t="s">
        <v>122</v>
      </c>
      <c r="D1000" s="526" t="s">
        <v>2064</v>
      </c>
      <c r="E1000" s="527" t="s">
        <v>1036</v>
      </c>
      <c r="F1000" s="528" t="s">
        <v>1037</v>
      </c>
    </row>
    <row r="1001" spans="1:6" ht="37.5">
      <c r="A1001" s="484"/>
      <c r="B1001" s="485"/>
      <c r="C1001" s="484" t="s">
        <v>195</v>
      </c>
      <c r="D1001" s="507" t="s">
        <v>2065</v>
      </c>
      <c r="E1001" s="486" t="s">
        <v>763</v>
      </c>
      <c r="F1001" s="487"/>
    </row>
    <row r="1002" spans="1:6" ht="137.5">
      <c r="A1002" s="484"/>
      <c r="B1002" s="485"/>
      <c r="C1002" s="484" t="s">
        <v>9</v>
      </c>
      <c r="D1002" s="427" t="s">
        <v>2066</v>
      </c>
      <c r="E1002" s="486" t="s">
        <v>763</v>
      </c>
      <c r="F1002" s="487"/>
    </row>
    <row r="1003" spans="1:6" ht="75">
      <c r="A1003" s="501"/>
      <c r="B1003" s="502"/>
      <c r="C1003" s="501" t="s">
        <v>10</v>
      </c>
      <c r="D1003" s="503" t="s">
        <v>2067</v>
      </c>
      <c r="E1003" s="504" t="s">
        <v>763</v>
      </c>
      <c r="F1003" s="505" t="s">
        <v>1532</v>
      </c>
    </row>
    <row r="1004" spans="1:6" ht="50">
      <c r="A1004" s="484"/>
      <c r="B1004" s="485"/>
      <c r="C1004" s="484" t="s">
        <v>11</v>
      </c>
      <c r="D1004" s="427" t="s">
        <v>2068</v>
      </c>
      <c r="E1004" s="486" t="s">
        <v>1557</v>
      </c>
      <c r="F1004" s="487"/>
    </row>
    <row r="1005" spans="1:6">
      <c r="A1005" s="490"/>
      <c r="B1005" s="491"/>
      <c r="C1005" s="490"/>
      <c r="D1005" s="492"/>
      <c r="E1005" s="493"/>
      <c r="F1005" s="494"/>
    </row>
    <row r="1006" spans="1:6">
      <c r="A1006" s="479">
        <v>3.7</v>
      </c>
      <c r="B1006" s="480"/>
      <c r="C1006" s="479"/>
      <c r="D1006" s="480" t="s">
        <v>1038</v>
      </c>
      <c r="E1006" s="481"/>
      <c r="F1006" s="482"/>
    </row>
    <row r="1007" spans="1:6" ht="137.5">
      <c r="A1007" s="484" t="s">
        <v>391</v>
      </c>
      <c r="B1007" s="485" t="s">
        <v>2069</v>
      </c>
      <c r="C1007" s="484"/>
      <c r="D1007" s="485" t="s">
        <v>1039</v>
      </c>
      <c r="E1007" s="486"/>
      <c r="F1007" s="487"/>
    </row>
    <row r="1008" spans="1:6">
      <c r="A1008" s="484"/>
      <c r="B1008" s="485"/>
      <c r="C1008" s="484" t="s">
        <v>443</v>
      </c>
      <c r="D1008" s="427"/>
      <c r="E1008" s="486"/>
      <c r="F1008" s="487"/>
    </row>
    <row r="1009" spans="1:6" ht="50">
      <c r="A1009" s="484"/>
      <c r="B1009" s="485"/>
      <c r="C1009" s="484" t="s">
        <v>122</v>
      </c>
      <c r="D1009" s="427" t="s">
        <v>2070</v>
      </c>
      <c r="E1009" s="486" t="s">
        <v>763</v>
      </c>
      <c r="F1009" s="487"/>
    </row>
    <row r="1010" spans="1:6">
      <c r="A1010" s="484"/>
      <c r="B1010" s="485"/>
      <c r="C1010" s="484" t="s">
        <v>195</v>
      </c>
      <c r="D1010" s="427" t="s">
        <v>767</v>
      </c>
      <c r="E1010" s="486"/>
      <c r="F1010" s="487"/>
    </row>
    <row r="1011" spans="1:6" ht="25">
      <c r="A1011" s="484"/>
      <c r="B1011" s="485"/>
      <c r="C1011" s="484" t="s">
        <v>9</v>
      </c>
      <c r="D1011" s="427" t="s">
        <v>2071</v>
      </c>
      <c r="E1011" s="486" t="s">
        <v>763</v>
      </c>
      <c r="F1011" s="487"/>
    </row>
    <row r="1012" spans="1:6">
      <c r="A1012" s="484"/>
      <c r="B1012" s="485"/>
      <c r="C1012" s="484" t="s">
        <v>10</v>
      </c>
      <c r="D1012" s="427"/>
      <c r="E1012" s="486"/>
      <c r="F1012" s="487"/>
    </row>
    <row r="1013" spans="1:6">
      <c r="A1013" s="484"/>
      <c r="B1013" s="485"/>
      <c r="C1013" s="484" t="s">
        <v>11</v>
      </c>
      <c r="D1013" s="427"/>
      <c r="E1013" s="486"/>
      <c r="F1013" s="487"/>
    </row>
    <row r="1014" spans="1:6">
      <c r="A1014" s="490"/>
      <c r="B1014" s="491"/>
      <c r="C1014" s="490"/>
      <c r="D1014" s="492"/>
      <c r="E1014" s="493"/>
      <c r="F1014" s="494"/>
    </row>
    <row r="1015" spans="1:6" ht="100">
      <c r="A1015" s="484" t="s">
        <v>569</v>
      </c>
      <c r="B1015" s="485" t="s">
        <v>2072</v>
      </c>
      <c r="C1015" s="484"/>
      <c r="D1015" s="485" t="s">
        <v>1040</v>
      </c>
      <c r="E1015" s="486"/>
      <c r="F1015" s="487"/>
    </row>
    <row r="1016" spans="1:6">
      <c r="A1016" s="484"/>
      <c r="B1016" s="485"/>
      <c r="C1016" s="484" t="s">
        <v>443</v>
      </c>
      <c r="D1016" s="427"/>
      <c r="E1016" s="486"/>
      <c r="F1016" s="487"/>
    </row>
    <row r="1017" spans="1:6" ht="62.5">
      <c r="A1017" s="484"/>
      <c r="B1017" s="485"/>
      <c r="C1017" s="484" t="s">
        <v>122</v>
      </c>
      <c r="D1017" s="427" t="s">
        <v>2073</v>
      </c>
      <c r="E1017" s="486" t="s">
        <v>763</v>
      </c>
      <c r="F1017" s="487"/>
    </row>
    <row r="1018" spans="1:6">
      <c r="A1018" s="484"/>
      <c r="B1018" s="485"/>
      <c r="C1018" s="484" t="s">
        <v>195</v>
      </c>
      <c r="D1018" s="427" t="s">
        <v>767</v>
      </c>
      <c r="E1018" s="486"/>
      <c r="F1018" s="487"/>
    </row>
    <row r="1019" spans="1:6" ht="75">
      <c r="A1019" s="484"/>
      <c r="B1019" s="502"/>
      <c r="C1019" s="501" t="s">
        <v>9</v>
      </c>
      <c r="D1019" s="503" t="s">
        <v>2074</v>
      </c>
      <c r="E1019" s="504" t="s">
        <v>1036</v>
      </c>
      <c r="F1019" s="505" t="s">
        <v>1401</v>
      </c>
    </row>
    <row r="1020" spans="1:6" ht="75">
      <c r="A1020" s="484"/>
      <c r="B1020" s="485"/>
      <c r="C1020" s="484" t="s">
        <v>10</v>
      </c>
      <c r="D1020" s="427" t="s">
        <v>2075</v>
      </c>
      <c r="E1020" s="486" t="s">
        <v>763</v>
      </c>
      <c r="F1020" s="487"/>
    </row>
    <row r="1021" spans="1:6">
      <c r="A1021" s="484"/>
      <c r="B1021" s="485"/>
      <c r="C1021" s="484" t="s">
        <v>11</v>
      </c>
      <c r="D1021" s="427"/>
      <c r="E1021" s="486"/>
      <c r="F1021" s="487"/>
    </row>
    <row r="1022" spans="1:6">
      <c r="A1022" s="490"/>
      <c r="B1022" s="491"/>
      <c r="C1022" s="490"/>
      <c r="D1022" s="492"/>
      <c r="E1022" s="493"/>
      <c r="F1022" s="494"/>
    </row>
    <row r="1023" spans="1:6">
      <c r="A1023" s="479">
        <v>4</v>
      </c>
      <c r="B1023" s="480"/>
      <c r="C1023" s="479"/>
      <c r="D1023" s="480" t="s">
        <v>760</v>
      </c>
      <c r="E1023" s="481"/>
      <c r="F1023" s="483"/>
    </row>
    <row r="1024" spans="1:6">
      <c r="A1024" s="479">
        <v>4.0999999999999996</v>
      </c>
      <c r="B1024" s="480"/>
      <c r="C1024" s="479"/>
      <c r="D1024" s="480" t="s">
        <v>1041</v>
      </c>
      <c r="E1024" s="481"/>
      <c r="F1024" s="483"/>
    </row>
    <row r="1025" spans="1:6" ht="262.5">
      <c r="A1025" s="484" t="s">
        <v>1042</v>
      </c>
      <c r="B1025" s="485" t="s">
        <v>2076</v>
      </c>
      <c r="C1025" s="484"/>
      <c r="D1025" s="485" t="s">
        <v>1043</v>
      </c>
      <c r="E1025" s="486"/>
      <c r="F1025" s="487"/>
    </row>
    <row r="1026" spans="1:6">
      <c r="A1026" s="484"/>
      <c r="B1026" s="485"/>
      <c r="C1026" s="484" t="s">
        <v>443</v>
      </c>
      <c r="D1026" s="427"/>
      <c r="E1026" s="486"/>
      <c r="F1026" s="487"/>
    </row>
    <row r="1027" spans="1:6" ht="112.5">
      <c r="A1027" s="484"/>
      <c r="B1027" s="485"/>
      <c r="C1027" s="484" t="s">
        <v>122</v>
      </c>
      <c r="D1027" s="427" t="s">
        <v>2077</v>
      </c>
      <c r="E1027" s="486" t="s">
        <v>763</v>
      </c>
      <c r="F1027" s="487"/>
    </row>
    <row r="1028" spans="1:6" ht="50">
      <c r="A1028" s="484"/>
      <c r="B1028" s="485"/>
      <c r="C1028" s="484" t="s">
        <v>195</v>
      </c>
      <c r="D1028" s="500" t="s">
        <v>2078</v>
      </c>
      <c r="E1028" s="486" t="s">
        <v>763</v>
      </c>
      <c r="F1028" s="487"/>
    </row>
    <row r="1029" spans="1:6">
      <c r="A1029" s="484"/>
      <c r="B1029" s="485"/>
      <c r="C1029" s="484" t="s">
        <v>9</v>
      </c>
      <c r="D1029" s="427"/>
      <c r="E1029" s="486"/>
      <c r="F1029" s="487"/>
    </row>
    <row r="1030" spans="1:6" ht="62.5">
      <c r="A1030" s="484"/>
      <c r="B1030" s="485"/>
      <c r="C1030" s="484" t="s">
        <v>10</v>
      </c>
      <c r="D1030" s="427" t="s">
        <v>2079</v>
      </c>
      <c r="E1030" s="486" t="s">
        <v>763</v>
      </c>
      <c r="F1030" s="487"/>
    </row>
    <row r="1031" spans="1:6">
      <c r="A1031" s="484"/>
      <c r="B1031" s="485"/>
      <c r="C1031" s="484" t="s">
        <v>11</v>
      </c>
      <c r="D1031" s="427"/>
      <c r="E1031" s="486"/>
      <c r="F1031" s="487"/>
    </row>
    <row r="1032" spans="1:6">
      <c r="A1032" s="490"/>
      <c r="B1032" s="491"/>
      <c r="C1032" s="490"/>
      <c r="D1032" s="492"/>
      <c r="E1032" s="493"/>
      <c r="F1032" s="494"/>
    </row>
    <row r="1033" spans="1:6" ht="250">
      <c r="A1033" s="484" t="s">
        <v>1044</v>
      </c>
      <c r="B1033" s="485" t="s">
        <v>16</v>
      </c>
      <c r="C1033" s="484"/>
      <c r="D1033" s="485" t="s">
        <v>1045</v>
      </c>
      <c r="E1033" s="486"/>
      <c r="F1033" s="487"/>
    </row>
    <row r="1034" spans="1:6">
      <c r="A1034" s="484"/>
      <c r="B1034" s="485"/>
      <c r="C1034" s="484" t="s">
        <v>443</v>
      </c>
      <c r="D1034" s="427"/>
      <c r="E1034" s="486"/>
      <c r="F1034" s="487"/>
    </row>
    <row r="1035" spans="1:6" ht="162.5">
      <c r="A1035" s="484"/>
      <c r="B1035" s="485"/>
      <c r="C1035" s="484" t="s">
        <v>122</v>
      </c>
      <c r="D1035" s="427" t="s">
        <v>2080</v>
      </c>
      <c r="E1035" s="486" t="s">
        <v>763</v>
      </c>
      <c r="F1035" s="487"/>
    </row>
    <row r="1036" spans="1:6" ht="75">
      <c r="A1036" s="484"/>
      <c r="B1036" s="485"/>
      <c r="C1036" s="484" t="s">
        <v>195</v>
      </c>
      <c r="D1036" s="510" t="s">
        <v>2081</v>
      </c>
      <c r="E1036" s="486" t="s">
        <v>763</v>
      </c>
      <c r="F1036" s="487"/>
    </row>
    <row r="1037" spans="1:6">
      <c r="A1037" s="484"/>
      <c r="B1037" s="485"/>
      <c r="C1037" s="484" t="s">
        <v>9</v>
      </c>
      <c r="D1037" s="427"/>
      <c r="E1037" s="486"/>
      <c r="F1037" s="487"/>
    </row>
    <row r="1038" spans="1:6" ht="37.5">
      <c r="A1038" s="484"/>
      <c r="B1038" s="485"/>
      <c r="C1038" s="484" t="s">
        <v>10</v>
      </c>
      <c r="D1038" s="427" t="s">
        <v>2082</v>
      </c>
      <c r="E1038" s="486" t="s">
        <v>763</v>
      </c>
      <c r="F1038" s="487"/>
    </row>
    <row r="1039" spans="1:6">
      <c r="A1039" s="484"/>
      <c r="B1039" s="485"/>
      <c r="C1039" s="484" t="s">
        <v>11</v>
      </c>
      <c r="D1039" s="427"/>
      <c r="E1039" s="486"/>
      <c r="F1039" s="487"/>
    </row>
    <row r="1040" spans="1:6">
      <c r="A1040" s="490"/>
      <c r="B1040" s="491"/>
      <c r="C1040" s="490"/>
      <c r="D1040" s="492"/>
      <c r="E1040" s="493"/>
      <c r="F1040" s="494"/>
    </row>
    <row r="1041" spans="1:6" ht="250">
      <c r="A1041" s="484" t="s">
        <v>1046</v>
      </c>
      <c r="B1041" s="485" t="s">
        <v>2083</v>
      </c>
      <c r="C1041" s="529"/>
      <c r="D1041" s="485" t="s">
        <v>1047</v>
      </c>
      <c r="E1041" s="486"/>
      <c r="F1041" s="487"/>
    </row>
    <row r="1042" spans="1:6">
      <c r="A1042" s="484"/>
      <c r="B1042" s="485"/>
      <c r="C1042" s="484" t="s">
        <v>443</v>
      </c>
      <c r="D1042" s="427"/>
      <c r="E1042" s="486"/>
      <c r="F1042" s="487"/>
    </row>
    <row r="1043" spans="1:6" ht="162.5">
      <c r="A1043" s="484"/>
      <c r="B1043" s="485"/>
      <c r="C1043" s="484" t="s">
        <v>122</v>
      </c>
      <c r="D1043" s="427" t="s">
        <v>2084</v>
      </c>
      <c r="E1043" s="486" t="s">
        <v>763</v>
      </c>
      <c r="F1043" s="487"/>
    </row>
    <row r="1044" spans="1:6" ht="87.5">
      <c r="A1044" s="484"/>
      <c r="B1044" s="485"/>
      <c r="C1044" s="484" t="s">
        <v>195</v>
      </c>
      <c r="D1044" s="510" t="s">
        <v>2085</v>
      </c>
      <c r="E1044" s="486" t="s">
        <v>763</v>
      </c>
      <c r="F1044" s="487"/>
    </row>
    <row r="1045" spans="1:6">
      <c r="A1045" s="484"/>
      <c r="B1045" s="485"/>
      <c r="C1045" s="484" t="s">
        <v>9</v>
      </c>
      <c r="D1045" s="427"/>
      <c r="E1045" s="486"/>
      <c r="F1045" s="487"/>
    </row>
    <row r="1046" spans="1:6" ht="75">
      <c r="A1046" s="484"/>
      <c r="B1046" s="485"/>
      <c r="C1046" s="484" t="s">
        <v>10</v>
      </c>
      <c r="D1046" s="427" t="s">
        <v>2086</v>
      </c>
      <c r="E1046" s="486" t="s">
        <v>763</v>
      </c>
      <c r="F1046" s="487"/>
    </row>
    <row r="1047" spans="1:6">
      <c r="A1047" s="484"/>
      <c r="B1047" s="485"/>
      <c r="C1047" s="484" t="s">
        <v>11</v>
      </c>
      <c r="D1047" s="427"/>
      <c r="E1047" s="486"/>
      <c r="F1047" s="487"/>
    </row>
    <row r="1048" spans="1:6">
      <c r="A1048" s="490"/>
      <c r="B1048" s="491"/>
      <c r="C1048" s="490"/>
      <c r="D1048" s="492"/>
      <c r="E1048" s="493"/>
      <c r="F1048" s="494"/>
    </row>
    <row r="1049" spans="1:6" ht="250">
      <c r="A1049" s="484" t="s">
        <v>1048</v>
      </c>
      <c r="B1049" s="485" t="s">
        <v>2087</v>
      </c>
      <c r="C1049" s="484"/>
      <c r="D1049" s="485" t="s">
        <v>1049</v>
      </c>
      <c r="E1049" s="486"/>
      <c r="F1049" s="487"/>
    </row>
    <row r="1050" spans="1:6">
      <c r="A1050" s="484"/>
      <c r="B1050" s="485"/>
      <c r="C1050" s="484" t="s">
        <v>443</v>
      </c>
      <c r="D1050" s="500"/>
      <c r="E1050" s="486"/>
      <c r="F1050" s="487"/>
    </row>
    <row r="1051" spans="1:6" ht="200">
      <c r="A1051" s="484"/>
      <c r="B1051" s="485"/>
      <c r="C1051" s="484" t="s">
        <v>122</v>
      </c>
      <c r="D1051" s="427" t="s">
        <v>2088</v>
      </c>
      <c r="E1051" s="486" t="s">
        <v>763</v>
      </c>
      <c r="F1051" s="487"/>
    </row>
    <row r="1052" spans="1:6" ht="37.5">
      <c r="A1052" s="484"/>
      <c r="B1052" s="485"/>
      <c r="C1052" s="484" t="s">
        <v>195</v>
      </c>
      <c r="D1052" s="507" t="s">
        <v>2089</v>
      </c>
      <c r="E1052" s="486" t="s">
        <v>763</v>
      </c>
      <c r="F1052" s="487"/>
    </row>
    <row r="1053" spans="1:6">
      <c r="A1053" s="484"/>
      <c r="B1053" s="485"/>
      <c r="C1053" s="484" t="s">
        <v>9</v>
      </c>
      <c r="D1053" s="427"/>
      <c r="E1053" s="486"/>
      <c r="F1053" s="487"/>
    </row>
    <row r="1054" spans="1:6" ht="112.5">
      <c r="A1054" s="484"/>
      <c r="B1054" s="485"/>
      <c r="C1054" s="484" t="s">
        <v>10</v>
      </c>
      <c r="D1054" s="500" t="s">
        <v>2090</v>
      </c>
      <c r="E1054" s="486" t="s">
        <v>763</v>
      </c>
      <c r="F1054" s="487"/>
    </row>
    <row r="1055" spans="1:6">
      <c r="A1055" s="484"/>
      <c r="B1055" s="485"/>
      <c r="C1055" s="484" t="s">
        <v>11</v>
      </c>
      <c r="D1055" s="427"/>
      <c r="E1055" s="486"/>
      <c r="F1055" s="487"/>
    </row>
    <row r="1056" spans="1:6">
      <c r="A1056" s="490"/>
      <c r="B1056" s="491"/>
      <c r="C1056" s="490"/>
      <c r="D1056" s="492"/>
      <c r="E1056" s="530"/>
      <c r="F1056" s="494"/>
    </row>
    <row r="1057" spans="1:6" ht="150">
      <c r="A1057" s="484" t="s">
        <v>851</v>
      </c>
      <c r="B1057" s="485" t="s">
        <v>35</v>
      </c>
      <c r="C1057" s="484"/>
      <c r="D1057" s="485" t="s">
        <v>1050</v>
      </c>
      <c r="E1057" s="486"/>
      <c r="F1057" s="487"/>
    </row>
    <row r="1058" spans="1:6">
      <c r="A1058" s="484"/>
      <c r="B1058" s="485"/>
      <c r="C1058" s="484" t="s">
        <v>443</v>
      </c>
      <c r="D1058" s="500"/>
      <c r="E1058" s="486"/>
      <c r="F1058" s="487"/>
    </row>
    <row r="1059" spans="1:6" ht="187.5">
      <c r="A1059" s="484"/>
      <c r="B1059" s="485"/>
      <c r="C1059" s="484" t="s">
        <v>122</v>
      </c>
      <c r="D1059" s="427" t="s">
        <v>2091</v>
      </c>
      <c r="E1059" s="486" t="s">
        <v>763</v>
      </c>
      <c r="F1059" s="487"/>
    </row>
    <row r="1060" spans="1:6" ht="87.5">
      <c r="A1060" s="484"/>
      <c r="B1060" s="485"/>
      <c r="C1060" s="484" t="s">
        <v>195</v>
      </c>
      <c r="D1060" s="510" t="s">
        <v>2092</v>
      </c>
      <c r="E1060" s="486" t="s">
        <v>763</v>
      </c>
      <c r="F1060" s="487"/>
    </row>
    <row r="1061" spans="1:6" ht="100">
      <c r="A1061" s="484"/>
      <c r="B1061" s="485"/>
      <c r="C1061" s="484" t="s">
        <v>9</v>
      </c>
      <c r="D1061" s="427" t="s">
        <v>2093</v>
      </c>
      <c r="E1061" s="486" t="s">
        <v>763</v>
      </c>
      <c r="F1061" s="487"/>
    </row>
    <row r="1062" spans="1:6" ht="125">
      <c r="A1062" s="484"/>
      <c r="B1062" s="485"/>
      <c r="C1062" s="484" t="s">
        <v>10</v>
      </c>
      <c r="D1062" s="500" t="s">
        <v>2094</v>
      </c>
      <c r="E1062" s="486" t="s">
        <v>763</v>
      </c>
      <c r="F1062" s="487"/>
    </row>
    <row r="1063" spans="1:6" ht="137.5">
      <c r="A1063" s="484"/>
      <c r="B1063" s="485"/>
      <c r="C1063" s="484" t="s">
        <v>11</v>
      </c>
      <c r="D1063" s="488" t="s">
        <v>2095</v>
      </c>
      <c r="E1063" s="486" t="s">
        <v>1557</v>
      </c>
      <c r="F1063" s="487"/>
    </row>
    <row r="1064" spans="1:6">
      <c r="A1064" s="490"/>
      <c r="B1064" s="491"/>
      <c r="C1064" s="490"/>
      <c r="D1064" s="492"/>
      <c r="E1064" s="530"/>
      <c r="F1064" s="494"/>
    </row>
    <row r="1065" spans="1:6">
      <c r="A1065" s="479">
        <v>4.2</v>
      </c>
      <c r="B1065" s="480"/>
      <c r="C1065" s="479"/>
      <c r="D1065" s="480" t="s">
        <v>1051</v>
      </c>
      <c r="E1065" s="481"/>
      <c r="F1065" s="482"/>
    </row>
    <row r="1066" spans="1:6" ht="150">
      <c r="A1066" s="484" t="s">
        <v>1052</v>
      </c>
      <c r="B1066" s="485" t="s">
        <v>2096</v>
      </c>
      <c r="C1066" s="484"/>
      <c r="D1066" s="485" t="s">
        <v>1053</v>
      </c>
      <c r="E1066" s="486"/>
      <c r="F1066" s="487"/>
    </row>
    <row r="1067" spans="1:6">
      <c r="A1067" s="484"/>
      <c r="B1067" s="485"/>
      <c r="C1067" s="484" t="s">
        <v>443</v>
      </c>
      <c r="D1067" s="500"/>
      <c r="E1067" s="486"/>
      <c r="F1067" s="487"/>
    </row>
    <row r="1068" spans="1:6" ht="37.5">
      <c r="A1068" s="484"/>
      <c r="B1068" s="485"/>
      <c r="C1068" s="484" t="s">
        <v>122</v>
      </c>
      <c r="D1068" s="427" t="s">
        <v>2097</v>
      </c>
      <c r="E1068" s="486" t="s">
        <v>763</v>
      </c>
      <c r="F1068" s="487"/>
    </row>
    <row r="1069" spans="1:6" ht="87.5">
      <c r="A1069" s="484"/>
      <c r="B1069" s="485"/>
      <c r="C1069" s="484" t="s">
        <v>195</v>
      </c>
      <c r="D1069" s="500" t="s">
        <v>2098</v>
      </c>
      <c r="E1069" s="486" t="s">
        <v>763</v>
      </c>
      <c r="F1069" s="487"/>
    </row>
    <row r="1070" spans="1:6">
      <c r="A1070" s="484"/>
      <c r="B1070" s="485"/>
      <c r="C1070" s="484" t="s">
        <v>9</v>
      </c>
      <c r="D1070" s="427"/>
      <c r="E1070" s="486"/>
      <c r="F1070" s="487"/>
    </row>
    <row r="1071" spans="1:6" ht="25">
      <c r="A1071" s="484"/>
      <c r="B1071" s="485"/>
      <c r="C1071" s="484" t="s">
        <v>10</v>
      </c>
      <c r="D1071" s="500" t="s">
        <v>2099</v>
      </c>
      <c r="E1071" s="486" t="s">
        <v>763</v>
      </c>
      <c r="F1071" s="487"/>
    </row>
    <row r="1072" spans="1:6">
      <c r="A1072" s="484"/>
      <c r="B1072" s="485"/>
      <c r="C1072" s="484" t="s">
        <v>11</v>
      </c>
      <c r="D1072" s="427"/>
      <c r="E1072" s="486"/>
      <c r="F1072" s="487"/>
    </row>
    <row r="1073" spans="1:6">
      <c r="A1073" s="490"/>
      <c r="B1073" s="491"/>
      <c r="C1073" s="490"/>
      <c r="D1073" s="492"/>
      <c r="E1073" s="493"/>
      <c r="F1073" s="494"/>
    </row>
    <row r="1074" spans="1:6" ht="150">
      <c r="A1074" s="484" t="s">
        <v>1054</v>
      </c>
      <c r="B1074" s="485" t="s">
        <v>2100</v>
      </c>
      <c r="C1074" s="484"/>
      <c r="D1074" s="485" t="s">
        <v>1055</v>
      </c>
      <c r="E1074" s="486"/>
      <c r="F1074" s="487"/>
    </row>
    <row r="1075" spans="1:6">
      <c r="A1075" s="484"/>
      <c r="B1075" s="485"/>
      <c r="C1075" s="484" t="s">
        <v>443</v>
      </c>
      <c r="D1075" s="427"/>
      <c r="E1075" s="486"/>
      <c r="F1075" s="487"/>
    </row>
    <row r="1076" spans="1:6" ht="25">
      <c r="A1076" s="484"/>
      <c r="B1076" s="485"/>
      <c r="C1076" s="484" t="s">
        <v>122</v>
      </c>
      <c r="D1076" s="427" t="s">
        <v>2101</v>
      </c>
      <c r="E1076" s="486" t="s">
        <v>763</v>
      </c>
      <c r="F1076" s="487"/>
    </row>
    <row r="1077" spans="1:6" ht="75">
      <c r="A1077" s="484"/>
      <c r="B1077" s="485"/>
      <c r="C1077" s="484" t="s">
        <v>195</v>
      </c>
      <c r="D1077" s="427" t="s">
        <v>2102</v>
      </c>
      <c r="E1077" s="486" t="s">
        <v>763</v>
      </c>
      <c r="F1077" s="487"/>
    </row>
    <row r="1078" spans="1:6">
      <c r="A1078" s="484"/>
      <c r="B1078" s="485"/>
      <c r="C1078" s="484" t="s">
        <v>9</v>
      </c>
      <c r="D1078" s="427"/>
      <c r="E1078" s="486"/>
      <c r="F1078" s="487"/>
    </row>
    <row r="1079" spans="1:6" ht="25">
      <c r="A1079" s="484"/>
      <c r="B1079" s="485"/>
      <c r="C1079" s="484" t="s">
        <v>10</v>
      </c>
      <c r="D1079" s="427" t="s">
        <v>2103</v>
      </c>
      <c r="E1079" s="486" t="s">
        <v>763</v>
      </c>
      <c r="F1079" s="487"/>
    </row>
    <row r="1080" spans="1:6">
      <c r="A1080" s="484"/>
      <c r="B1080" s="485"/>
      <c r="C1080" s="484" t="s">
        <v>11</v>
      </c>
      <c r="D1080" s="427"/>
      <c r="E1080" s="486"/>
      <c r="F1080" s="487"/>
    </row>
    <row r="1081" spans="1:6">
      <c r="A1081" s="490"/>
      <c r="B1081" s="491"/>
      <c r="C1081" s="490"/>
      <c r="D1081" s="492"/>
      <c r="E1081" s="493"/>
      <c r="F1081" s="494"/>
    </row>
    <row r="1082" spans="1:6" ht="150">
      <c r="A1082" s="484" t="s">
        <v>1056</v>
      </c>
      <c r="B1082" s="485" t="s">
        <v>2104</v>
      </c>
      <c r="C1082" s="484"/>
      <c r="D1082" s="485" t="s">
        <v>1057</v>
      </c>
      <c r="E1082" s="486"/>
      <c r="F1082" s="487"/>
    </row>
    <row r="1083" spans="1:6">
      <c r="A1083" s="484"/>
      <c r="B1083" s="485"/>
      <c r="C1083" s="484" t="s">
        <v>443</v>
      </c>
      <c r="D1083" s="427"/>
      <c r="E1083" s="486"/>
      <c r="F1083" s="487"/>
    </row>
    <row r="1084" spans="1:6" ht="37.5">
      <c r="A1084" s="484"/>
      <c r="B1084" s="485"/>
      <c r="C1084" s="484" t="s">
        <v>122</v>
      </c>
      <c r="D1084" s="427" t="s">
        <v>2105</v>
      </c>
      <c r="E1084" s="486" t="s">
        <v>763</v>
      </c>
      <c r="F1084" s="487"/>
    </row>
    <row r="1085" spans="1:6" ht="87.5">
      <c r="A1085" s="484"/>
      <c r="B1085" s="485"/>
      <c r="C1085" s="484" t="s">
        <v>195</v>
      </c>
      <c r="D1085" s="427" t="s">
        <v>2106</v>
      </c>
      <c r="E1085" s="486" t="s">
        <v>763</v>
      </c>
      <c r="F1085" s="487"/>
    </row>
    <row r="1086" spans="1:6">
      <c r="A1086" s="484"/>
      <c r="B1086" s="485"/>
      <c r="C1086" s="484" t="s">
        <v>9</v>
      </c>
      <c r="D1086" s="427"/>
      <c r="E1086" s="486"/>
      <c r="F1086" s="487"/>
    </row>
    <row r="1087" spans="1:6" ht="50">
      <c r="A1087" s="484"/>
      <c r="B1087" s="485"/>
      <c r="C1087" s="484" t="s">
        <v>10</v>
      </c>
      <c r="D1087" s="427" t="s">
        <v>2107</v>
      </c>
      <c r="E1087" s="486" t="s">
        <v>763</v>
      </c>
      <c r="F1087" s="487"/>
    </row>
    <row r="1088" spans="1:6">
      <c r="A1088" s="484"/>
      <c r="B1088" s="485"/>
      <c r="C1088" s="484" t="s">
        <v>11</v>
      </c>
      <c r="D1088" s="427"/>
      <c r="E1088" s="486"/>
      <c r="F1088" s="487"/>
    </row>
    <row r="1089" spans="1:6">
      <c r="A1089" s="490"/>
      <c r="B1089" s="491"/>
      <c r="C1089" s="490"/>
      <c r="D1089" s="492"/>
      <c r="E1089" s="493"/>
      <c r="F1089" s="494"/>
    </row>
    <row r="1090" spans="1:6">
      <c r="A1090" s="479">
        <v>4.3</v>
      </c>
      <c r="B1090" s="480"/>
      <c r="C1090" s="479"/>
      <c r="D1090" s="480" t="s">
        <v>1058</v>
      </c>
      <c r="E1090" s="481"/>
      <c r="F1090" s="482"/>
    </row>
    <row r="1091" spans="1:6" ht="137.5">
      <c r="A1091" s="484" t="s">
        <v>1059</v>
      </c>
      <c r="B1091" s="485" t="s">
        <v>2108</v>
      </c>
      <c r="C1091" s="484"/>
      <c r="D1091" s="485" t="s">
        <v>1060</v>
      </c>
      <c r="E1091" s="486"/>
      <c r="F1091" s="487"/>
    </row>
    <row r="1092" spans="1:6">
      <c r="A1092" s="484"/>
      <c r="B1092" s="485"/>
      <c r="C1092" s="484" t="s">
        <v>443</v>
      </c>
      <c r="D1092" s="427"/>
      <c r="E1092" s="486"/>
      <c r="F1092" s="487"/>
    </row>
    <row r="1093" spans="1:6" ht="37.5">
      <c r="A1093" s="484"/>
      <c r="B1093" s="485"/>
      <c r="C1093" s="484" t="s">
        <v>122</v>
      </c>
      <c r="D1093" s="427" t="s">
        <v>2109</v>
      </c>
      <c r="E1093" s="486" t="s">
        <v>763</v>
      </c>
      <c r="F1093" s="487"/>
    </row>
    <row r="1094" spans="1:6" ht="37.5">
      <c r="A1094" s="484"/>
      <c r="B1094" s="485"/>
      <c r="C1094" s="484" t="s">
        <v>195</v>
      </c>
      <c r="D1094" s="510" t="s">
        <v>2110</v>
      </c>
      <c r="E1094" s="486" t="s">
        <v>763</v>
      </c>
      <c r="F1094" s="487"/>
    </row>
    <row r="1095" spans="1:6">
      <c r="A1095" s="484"/>
      <c r="B1095" s="485"/>
      <c r="C1095" s="484" t="s">
        <v>9</v>
      </c>
      <c r="D1095" s="427"/>
      <c r="E1095" s="486"/>
      <c r="F1095" s="487"/>
    </row>
    <row r="1096" spans="1:6" ht="75">
      <c r="A1096" s="484"/>
      <c r="B1096" s="485"/>
      <c r="C1096" s="484" t="s">
        <v>10</v>
      </c>
      <c r="D1096" s="427" t="s">
        <v>2111</v>
      </c>
      <c r="E1096" s="486" t="s">
        <v>763</v>
      </c>
      <c r="F1096" s="487"/>
    </row>
    <row r="1097" spans="1:6">
      <c r="A1097" s="484"/>
      <c r="B1097" s="485"/>
      <c r="C1097" s="484" t="s">
        <v>11</v>
      </c>
      <c r="D1097" s="427"/>
      <c r="E1097" s="486"/>
      <c r="F1097" s="487"/>
    </row>
    <row r="1098" spans="1:6">
      <c r="A1098" s="490"/>
      <c r="B1098" s="491"/>
      <c r="C1098" s="490"/>
      <c r="D1098" s="492"/>
      <c r="E1098" s="493"/>
      <c r="F1098" s="494"/>
    </row>
    <row r="1099" spans="1:6" ht="187.5">
      <c r="A1099" s="484" t="s">
        <v>1061</v>
      </c>
      <c r="B1099" s="485" t="s">
        <v>2112</v>
      </c>
      <c r="C1099" s="484"/>
      <c r="D1099" s="485" t="s">
        <v>1062</v>
      </c>
      <c r="E1099" s="486"/>
      <c r="F1099" s="487"/>
    </row>
    <row r="1100" spans="1:6">
      <c r="A1100" s="484"/>
      <c r="B1100" s="485"/>
      <c r="C1100" s="484" t="s">
        <v>443</v>
      </c>
      <c r="D1100" s="427"/>
      <c r="E1100" s="486"/>
      <c r="F1100" s="487"/>
    </row>
    <row r="1101" spans="1:6" ht="25">
      <c r="A1101" s="484"/>
      <c r="B1101" s="485"/>
      <c r="C1101" s="484" t="s">
        <v>122</v>
      </c>
      <c r="D1101" s="427" t="s">
        <v>2113</v>
      </c>
      <c r="E1101" s="486" t="s">
        <v>763</v>
      </c>
      <c r="F1101" s="487"/>
    </row>
    <row r="1102" spans="1:6" ht="25">
      <c r="A1102" s="484"/>
      <c r="B1102" s="485"/>
      <c r="C1102" s="484" t="s">
        <v>195</v>
      </c>
      <c r="D1102" s="500" t="s">
        <v>2114</v>
      </c>
      <c r="E1102" s="486" t="s">
        <v>763</v>
      </c>
      <c r="F1102" s="487"/>
    </row>
    <row r="1103" spans="1:6">
      <c r="A1103" s="484"/>
      <c r="B1103" s="485"/>
      <c r="C1103" s="484" t="s">
        <v>9</v>
      </c>
      <c r="D1103" s="427"/>
      <c r="E1103" s="486"/>
      <c r="F1103" s="487"/>
    </row>
    <row r="1104" spans="1:6" ht="87.5">
      <c r="A1104" s="484"/>
      <c r="B1104" s="485"/>
      <c r="C1104" s="484" t="s">
        <v>10</v>
      </c>
      <c r="D1104" s="427" t="s">
        <v>2115</v>
      </c>
      <c r="E1104" s="486" t="s">
        <v>763</v>
      </c>
      <c r="F1104" s="487"/>
    </row>
    <row r="1105" spans="1:6">
      <c r="A1105" s="484"/>
      <c r="B1105" s="485"/>
      <c r="C1105" s="484" t="s">
        <v>11</v>
      </c>
      <c r="D1105" s="427"/>
      <c r="E1105" s="486"/>
      <c r="F1105" s="487"/>
    </row>
    <row r="1106" spans="1:6">
      <c r="A1106" s="490"/>
      <c r="B1106" s="491"/>
      <c r="C1106" s="490"/>
      <c r="D1106" s="492"/>
      <c r="E1106" s="493"/>
      <c r="F1106" s="494"/>
    </row>
    <row r="1107" spans="1:6">
      <c r="A1107" s="479">
        <v>4.4000000000000004</v>
      </c>
      <c r="B1107" s="480"/>
      <c r="C1107" s="479"/>
      <c r="D1107" s="480" t="s">
        <v>1063</v>
      </c>
      <c r="E1107" s="481"/>
      <c r="F1107" s="482"/>
    </row>
    <row r="1108" spans="1:6" ht="125">
      <c r="A1108" s="484" t="s">
        <v>1064</v>
      </c>
      <c r="B1108" s="485" t="s">
        <v>2116</v>
      </c>
      <c r="C1108" s="484"/>
      <c r="D1108" s="485" t="s">
        <v>1065</v>
      </c>
      <c r="E1108" s="486"/>
      <c r="F1108" s="487"/>
    </row>
    <row r="1109" spans="1:6">
      <c r="A1109" s="484"/>
      <c r="B1109" s="485"/>
      <c r="C1109" s="484" t="s">
        <v>443</v>
      </c>
      <c r="D1109" s="427"/>
      <c r="E1109" s="486"/>
      <c r="F1109" s="487"/>
    </row>
    <row r="1110" spans="1:6" ht="50">
      <c r="A1110" s="484"/>
      <c r="B1110" s="485"/>
      <c r="C1110" s="484" t="s">
        <v>122</v>
      </c>
      <c r="D1110" s="427" t="s">
        <v>2117</v>
      </c>
      <c r="E1110" s="486" t="s">
        <v>763</v>
      </c>
      <c r="F1110" s="487"/>
    </row>
    <row r="1111" spans="1:6" ht="62.5">
      <c r="A1111" s="484"/>
      <c r="B1111" s="485"/>
      <c r="C1111" s="484" t="s">
        <v>195</v>
      </c>
      <c r="D1111" s="427" t="s">
        <v>2118</v>
      </c>
      <c r="E1111" s="486" t="s">
        <v>763</v>
      </c>
      <c r="F1111" s="487"/>
    </row>
    <row r="1112" spans="1:6">
      <c r="A1112" s="484"/>
      <c r="B1112" s="485"/>
      <c r="C1112" s="484" t="s">
        <v>9</v>
      </c>
      <c r="D1112" s="427"/>
      <c r="E1112" s="486"/>
      <c r="F1112" s="487"/>
    </row>
    <row r="1113" spans="1:6" ht="75">
      <c r="A1113" s="484"/>
      <c r="B1113" s="485"/>
      <c r="C1113" s="484" t="s">
        <v>10</v>
      </c>
      <c r="D1113" s="427" t="s">
        <v>2119</v>
      </c>
      <c r="E1113" s="486" t="s">
        <v>763</v>
      </c>
      <c r="F1113" s="487"/>
    </row>
    <row r="1114" spans="1:6">
      <c r="A1114" s="484"/>
      <c r="B1114" s="485"/>
      <c r="C1114" s="484" t="s">
        <v>11</v>
      </c>
      <c r="D1114" s="427"/>
      <c r="E1114" s="486"/>
      <c r="F1114" s="487"/>
    </row>
    <row r="1115" spans="1:6">
      <c r="A1115" s="490"/>
      <c r="B1115" s="491"/>
      <c r="C1115" s="490"/>
      <c r="D1115" s="492"/>
      <c r="E1115" s="493"/>
      <c r="F1115" s="494"/>
    </row>
    <row r="1116" spans="1:6" ht="125">
      <c r="A1116" s="484" t="s">
        <v>1066</v>
      </c>
      <c r="B1116" s="485" t="s">
        <v>2120</v>
      </c>
      <c r="C1116" s="484"/>
      <c r="D1116" s="485" t="s">
        <v>1067</v>
      </c>
      <c r="E1116" s="486"/>
      <c r="F1116" s="487"/>
    </row>
    <row r="1117" spans="1:6">
      <c r="A1117" s="484"/>
      <c r="B1117" s="485"/>
      <c r="C1117" s="484" t="s">
        <v>443</v>
      </c>
      <c r="D1117" s="427"/>
      <c r="E1117" s="486"/>
      <c r="F1117" s="487"/>
    </row>
    <row r="1118" spans="1:6" ht="62.5">
      <c r="A1118" s="484"/>
      <c r="B1118" s="485"/>
      <c r="C1118" s="484" t="s">
        <v>122</v>
      </c>
      <c r="D1118" s="427" t="s">
        <v>1068</v>
      </c>
      <c r="E1118" s="486" t="s">
        <v>763</v>
      </c>
      <c r="F1118" s="487"/>
    </row>
    <row r="1119" spans="1:6" ht="87.5">
      <c r="A1119" s="484"/>
      <c r="B1119" s="485"/>
      <c r="C1119" s="484" t="s">
        <v>195</v>
      </c>
      <c r="D1119" s="427" t="s">
        <v>2121</v>
      </c>
      <c r="E1119" s="486" t="s">
        <v>763</v>
      </c>
      <c r="F1119" s="487"/>
    </row>
    <row r="1120" spans="1:6">
      <c r="A1120" s="484"/>
      <c r="B1120" s="485"/>
      <c r="C1120" s="484" t="s">
        <v>9</v>
      </c>
      <c r="D1120" s="427"/>
      <c r="E1120" s="486"/>
      <c r="F1120" s="487"/>
    </row>
    <row r="1121" spans="1:6" ht="75">
      <c r="A1121" s="484"/>
      <c r="B1121" s="485"/>
      <c r="C1121" s="484" t="s">
        <v>10</v>
      </c>
      <c r="D1121" s="427" t="s">
        <v>2122</v>
      </c>
      <c r="E1121" s="486" t="s">
        <v>763</v>
      </c>
      <c r="F1121" s="487"/>
    </row>
    <row r="1122" spans="1:6">
      <c r="A1122" s="484"/>
      <c r="B1122" s="485"/>
      <c r="C1122" s="484" t="s">
        <v>11</v>
      </c>
      <c r="D1122" s="427"/>
      <c r="E1122" s="486"/>
      <c r="F1122" s="487"/>
    </row>
    <row r="1123" spans="1:6">
      <c r="A1123" s="490"/>
      <c r="B1123" s="491"/>
      <c r="C1123" s="490"/>
      <c r="D1123" s="492"/>
      <c r="E1123" s="493"/>
      <c r="F1123" s="494"/>
    </row>
    <row r="1124" spans="1:6" ht="112.5">
      <c r="A1124" s="484" t="s">
        <v>1069</v>
      </c>
      <c r="B1124" s="485" t="s">
        <v>2123</v>
      </c>
      <c r="C1124" s="484"/>
      <c r="D1124" s="485" t="s">
        <v>1070</v>
      </c>
      <c r="E1124" s="486"/>
      <c r="F1124" s="487"/>
    </row>
    <row r="1125" spans="1:6">
      <c r="A1125" s="484"/>
      <c r="B1125" s="485"/>
      <c r="C1125" s="484" t="s">
        <v>443</v>
      </c>
      <c r="D1125" s="427"/>
      <c r="E1125" s="486"/>
      <c r="F1125" s="487"/>
    </row>
    <row r="1126" spans="1:6" ht="37.5">
      <c r="A1126" s="484"/>
      <c r="B1126" s="485"/>
      <c r="C1126" s="484" t="s">
        <v>122</v>
      </c>
      <c r="D1126" s="427" t="s">
        <v>2124</v>
      </c>
      <c r="E1126" s="486" t="s">
        <v>763</v>
      </c>
      <c r="F1126" s="487"/>
    </row>
    <row r="1127" spans="1:6" ht="50">
      <c r="A1127" s="484"/>
      <c r="B1127" s="485"/>
      <c r="C1127" s="484" t="s">
        <v>195</v>
      </c>
      <c r="D1127" s="427" t="s">
        <v>2125</v>
      </c>
      <c r="E1127" s="486" t="s">
        <v>763</v>
      </c>
      <c r="F1127" s="487"/>
    </row>
    <row r="1128" spans="1:6">
      <c r="A1128" s="484"/>
      <c r="B1128" s="485"/>
      <c r="C1128" s="484" t="s">
        <v>9</v>
      </c>
      <c r="D1128" s="427"/>
      <c r="E1128" s="486"/>
      <c r="F1128" s="487"/>
    </row>
    <row r="1129" spans="1:6" ht="25">
      <c r="A1129" s="484"/>
      <c r="B1129" s="485"/>
      <c r="C1129" s="484" t="s">
        <v>10</v>
      </c>
      <c r="D1129" s="525" t="s">
        <v>2126</v>
      </c>
      <c r="E1129" s="486" t="s">
        <v>763</v>
      </c>
      <c r="F1129" s="487"/>
    </row>
    <row r="1130" spans="1:6">
      <c r="A1130" s="484"/>
      <c r="B1130" s="485"/>
      <c r="C1130" s="484" t="s">
        <v>11</v>
      </c>
      <c r="D1130" s="427"/>
      <c r="E1130" s="486"/>
      <c r="F1130" s="487"/>
    </row>
    <row r="1131" spans="1:6">
      <c r="A1131" s="490"/>
      <c r="B1131" s="491"/>
      <c r="C1131" s="517"/>
      <c r="D1131" s="492"/>
      <c r="E1131" s="493"/>
      <c r="F1131" s="494"/>
    </row>
    <row r="1132" spans="1:6" ht="150">
      <c r="A1132" s="484" t="s">
        <v>1071</v>
      </c>
      <c r="B1132" s="485" t="s">
        <v>2127</v>
      </c>
      <c r="C1132" s="484"/>
      <c r="D1132" s="485" t="s">
        <v>1072</v>
      </c>
      <c r="E1132" s="486"/>
      <c r="F1132" s="487"/>
    </row>
    <row r="1133" spans="1:6">
      <c r="A1133" s="484"/>
      <c r="B1133" s="485"/>
      <c r="C1133" s="484" t="s">
        <v>443</v>
      </c>
      <c r="D1133" s="427"/>
      <c r="E1133" s="486"/>
      <c r="F1133" s="487"/>
    </row>
    <row r="1134" spans="1:6" ht="75">
      <c r="A1134" s="484"/>
      <c r="B1134" s="485"/>
      <c r="C1134" s="484" t="s">
        <v>122</v>
      </c>
      <c r="D1134" s="427" t="s">
        <v>2128</v>
      </c>
      <c r="E1134" s="486" t="s">
        <v>763</v>
      </c>
      <c r="F1134" s="487"/>
    </row>
    <row r="1135" spans="1:6" ht="50">
      <c r="A1135" s="484"/>
      <c r="B1135" s="485"/>
      <c r="C1135" s="484" t="s">
        <v>195</v>
      </c>
      <c r="D1135" s="427" t="s">
        <v>2129</v>
      </c>
      <c r="E1135" s="486" t="s">
        <v>763</v>
      </c>
      <c r="F1135" s="487"/>
    </row>
    <row r="1136" spans="1:6">
      <c r="A1136" s="484"/>
      <c r="B1136" s="485"/>
      <c r="C1136" s="484" t="s">
        <v>9</v>
      </c>
      <c r="D1136" s="427"/>
      <c r="E1136" s="486"/>
      <c r="F1136" s="487"/>
    </row>
    <row r="1137" spans="1:6" ht="125">
      <c r="A1137" s="484"/>
      <c r="B1137" s="485"/>
      <c r="C1137" s="484" t="s">
        <v>10</v>
      </c>
      <c r="D1137" s="427" t="s">
        <v>2130</v>
      </c>
      <c r="E1137" s="486" t="s">
        <v>763</v>
      </c>
      <c r="F1137" s="487"/>
    </row>
    <row r="1138" spans="1:6">
      <c r="A1138" s="484"/>
      <c r="B1138" s="485"/>
      <c r="C1138" s="484" t="s">
        <v>11</v>
      </c>
      <c r="D1138" s="427"/>
      <c r="E1138" s="486"/>
      <c r="F1138" s="487"/>
    </row>
    <row r="1139" spans="1:6">
      <c r="A1139" s="531"/>
      <c r="B1139" s="532"/>
      <c r="C1139" s="531"/>
      <c r="D1139" s="532"/>
      <c r="E1139" s="533"/>
      <c r="F1139" s="534"/>
    </row>
    <row r="1140" spans="1:6" ht="112.5">
      <c r="A1140" s="484" t="s">
        <v>1073</v>
      </c>
      <c r="B1140" s="485" t="s">
        <v>2131</v>
      </c>
      <c r="C1140" s="484"/>
      <c r="D1140" s="485" t="s">
        <v>1074</v>
      </c>
      <c r="E1140" s="486"/>
      <c r="F1140" s="487"/>
    </row>
    <row r="1141" spans="1:6">
      <c r="A1141" s="484"/>
      <c r="B1141" s="485"/>
      <c r="C1141" s="484" t="s">
        <v>443</v>
      </c>
      <c r="D1141" s="427"/>
      <c r="E1141" s="486"/>
      <c r="F1141" s="487"/>
    </row>
    <row r="1142" spans="1:6" ht="50">
      <c r="A1142" s="484"/>
      <c r="B1142" s="485"/>
      <c r="C1142" s="484" t="s">
        <v>122</v>
      </c>
      <c r="D1142" s="427" t="s">
        <v>2132</v>
      </c>
      <c r="E1142" s="486" t="s">
        <v>763</v>
      </c>
      <c r="F1142" s="487"/>
    </row>
    <row r="1143" spans="1:6" ht="150">
      <c r="A1143" s="484"/>
      <c r="B1143" s="485"/>
      <c r="C1143" s="484" t="s">
        <v>195</v>
      </c>
      <c r="D1143" s="507" t="s">
        <v>2133</v>
      </c>
      <c r="E1143" s="486" t="s">
        <v>763</v>
      </c>
      <c r="F1143" s="487"/>
    </row>
    <row r="1144" spans="1:6">
      <c r="A1144" s="484"/>
      <c r="B1144" s="485"/>
      <c r="C1144" s="484" t="s">
        <v>9</v>
      </c>
      <c r="D1144" s="427"/>
      <c r="E1144" s="486"/>
      <c r="F1144" s="487"/>
    </row>
    <row r="1145" spans="1:6" ht="162.5">
      <c r="A1145" s="484"/>
      <c r="B1145" s="485"/>
      <c r="C1145" s="484" t="s">
        <v>10</v>
      </c>
      <c r="D1145" s="427" t="s">
        <v>2134</v>
      </c>
      <c r="E1145" s="486" t="s">
        <v>763</v>
      </c>
      <c r="F1145" s="487"/>
    </row>
    <row r="1146" spans="1:6">
      <c r="A1146" s="484"/>
      <c r="B1146" s="485"/>
      <c r="C1146" s="484" t="s">
        <v>11</v>
      </c>
      <c r="D1146" s="427"/>
      <c r="E1146" s="486"/>
      <c r="F1146" s="487"/>
    </row>
    <row r="1147" spans="1:6">
      <c r="A1147" s="490"/>
      <c r="B1147" s="491"/>
      <c r="C1147" s="490"/>
      <c r="D1147" s="492"/>
      <c r="E1147" s="493"/>
      <c r="F1147" s="494"/>
    </row>
    <row r="1148" spans="1:6" ht="137.5">
      <c r="A1148" s="484" t="s">
        <v>1075</v>
      </c>
      <c r="B1148" s="485" t="s">
        <v>2135</v>
      </c>
      <c r="C1148" s="484"/>
      <c r="D1148" s="485" t="s">
        <v>1076</v>
      </c>
      <c r="E1148" s="486"/>
      <c r="F1148" s="487"/>
    </row>
    <row r="1149" spans="1:6">
      <c r="A1149" s="484"/>
      <c r="B1149" s="485"/>
      <c r="C1149" s="484" t="s">
        <v>443</v>
      </c>
      <c r="D1149" s="427"/>
      <c r="E1149" s="486"/>
      <c r="F1149" s="487"/>
    </row>
    <row r="1150" spans="1:6" ht="37.5">
      <c r="A1150" s="484"/>
      <c r="B1150" s="485"/>
      <c r="C1150" s="484" t="s">
        <v>122</v>
      </c>
      <c r="D1150" s="427" t="s">
        <v>2136</v>
      </c>
      <c r="E1150" s="486" t="s">
        <v>763</v>
      </c>
      <c r="F1150" s="487"/>
    </row>
    <row r="1151" spans="1:6" ht="37.5">
      <c r="A1151" s="484"/>
      <c r="B1151" s="485"/>
      <c r="C1151" s="484" t="s">
        <v>195</v>
      </c>
      <c r="D1151" s="500" t="s">
        <v>2137</v>
      </c>
      <c r="E1151" s="486" t="s">
        <v>763</v>
      </c>
      <c r="F1151" s="487"/>
    </row>
    <row r="1152" spans="1:6">
      <c r="A1152" s="484"/>
      <c r="B1152" s="485"/>
      <c r="C1152" s="484" t="s">
        <v>9</v>
      </c>
      <c r="D1152" s="427"/>
      <c r="E1152" s="486"/>
      <c r="F1152" s="487"/>
    </row>
    <row r="1153" spans="1:6" ht="25">
      <c r="A1153" s="484"/>
      <c r="B1153" s="485"/>
      <c r="C1153" s="484" t="s">
        <v>10</v>
      </c>
      <c r="D1153" s="427" t="s">
        <v>2138</v>
      </c>
      <c r="E1153" s="486" t="s">
        <v>763</v>
      </c>
      <c r="F1153" s="487"/>
    </row>
    <row r="1154" spans="1:6">
      <c r="A1154" s="484"/>
      <c r="B1154" s="485"/>
      <c r="C1154" s="484" t="s">
        <v>11</v>
      </c>
      <c r="D1154" s="427"/>
      <c r="E1154" s="486"/>
      <c r="F1154" s="487"/>
    </row>
    <row r="1155" spans="1:6">
      <c r="A1155" s="490"/>
      <c r="B1155" s="491"/>
      <c r="C1155" s="490"/>
      <c r="D1155" s="492"/>
      <c r="E1155" s="493"/>
      <c r="F1155" s="494"/>
    </row>
    <row r="1156" spans="1:6">
      <c r="A1156" s="479">
        <v>4.5</v>
      </c>
      <c r="B1156" s="480"/>
      <c r="C1156" s="479"/>
      <c r="D1156" s="480" t="s">
        <v>1077</v>
      </c>
      <c r="E1156" s="481"/>
      <c r="F1156" s="482"/>
    </row>
    <row r="1157" spans="1:6" ht="112.5">
      <c r="A1157" s="484" t="s">
        <v>1078</v>
      </c>
      <c r="B1157" s="485" t="s">
        <v>2139</v>
      </c>
      <c r="C1157" s="484"/>
      <c r="D1157" s="485" t="s">
        <v>1079</v>
      </c>
      <c r="E1157" s="486"/>
      <c r="F1157" s="487"/>
    </row>
    <row r="1158" spans="1:6">
      <c r="A1158" s="484"/>
      <c r="B1158" s="485"/>
      <c r="C1158" s="484" t="s">
        <v>443</v>
      </c>
      <c r="D1158" s="427"/>
      <c r="E1158" s="486"/>
      <c r="F1158" s="487"/>
    </row>
    <row r="1159" spans="1:6">
      <c r="A1159" s="484"/>
      <c r="B1159" s="485"/>
      <c r="C1159" s="484" t="s">
        <v>122</v>
      </c>
      <c r="D1159" s="427" t="s">
        <v>2140</v>
      </c>
      <c r="E1159" s="486" t="s">
        <v>763</v>
      </c>
      <c r="F1159" s="487"/>
    </row>
    <row r="1160" spans="1:6" ht="100">
      <c r="A1160" s="484"/>
      <c r="B1160" s="485"/>
      <c r="C1160" s="484" t="s">
        <v>195</v>
      </c>
      <c r="D1160" s="427" t="s">
        <v>2141</v>
      </c>
      <c r="E1160" s="486" t="s">
        <v>763</v>
      </c>
      <c r="F1160" s="487"/>
    </row>
    <row r="1161" spans="1:6">
      <c r="A1161" s="484"/>
      <c r="B1161" s="485"/>
      <c r="C1161" s="484" t="s">
        <v>9</v>
      </c>
      <c r="D1161" s="427"/>
      <c r="E1161" s="486"/>
      <c r="F1161" s="487"/>
    </row>
    <row r="1162" spans="1:6" ht="50">
      <c r="A1162" s="484"/>
      <c r="B1162" s="485"/>
      <c r="C1162" s="484" t="s">
        <v>10</v>
      </c>
      <c r="D1162" s="427" t="s">
        <v>2142</v>
      </c>
      <c r="E1162" s="486" t="s">
        <v>763</v>
      </c>
      <c r="F1162" s="487"/>
    </row>
    <row r="1163" spans="1:6">
      <c r="A1163" s="484"/>
      <c r="B1163" s="485"/>
      <c r="C1163" s="484" t="s">
        <v>11</v>
      </c>
      <c r="D1163" s="535"/>
      <c r="E1163" s="486" t="s">
        <v>1557</v>
      </c>
      <c r="F1163" s="487"/>
    </row>
    <row r="1164" spans="1:6">
      <c r="A1164" s="490"/>
      <c r="B1164" s="491"/>
      <c r="C1164" s="490"/>
      <c r="D1164" s="492"/>
      <c r="E1164" s="493"/>
      <c r="F1164" s="494"/>
    </row>
    <row r="1165" spans="1:6" ht="112.5">
      <c r="A1165" s="484" t="s">
        <v>1080</v>
      </c>
      <c r="B1165" s="485" t="s">
        <v>2143</v>
      </c>
      <c r="C1165" s="484"/>
      <c r="D1165" s="485" t="s">
        <v>1081</v>
      </c>
      <c r="E1165" s="486"/>
      <c r="F1165" s="487"/>
    </row>
    <row r="1166" spans="1:6">
      <c r="A1166" s="484"/>
      <c r="B1166" s="485"/>
      <c r="C1166" s="484" t="s">
        <v>443</v>
      </c>
      <c r="D1166" s="427"/>
      <c r="E1166" s="486"/>
      <c r="F1166" s="487"/>
    </row>
    <row r="1167" spans="1:6">
      <c r="A1167" s="484"/>
      <c r="B1167" s="485"/>
      <c r="C1167" s="484" t="s">
        <v>122</v>
      </c>
      <c r="D1167" s="427" t="s">
        <v>2144</v>
      </c>
      <c r="E1167" s="486" t="s">
        <v>763</v>
      </c>
      <c r="F1167" s="487"/>
    </row>
    <row r="1168" spans="1:6" ht="62.5">
      <c r="A1168" s="484"/>
      <c r="B1168" s="485"/>
      <c r="C1168" s="484" t="s">
        <v>195</v>
      </c>
      <c r="D1168" s="427" t="s">
        <v>2145</v>
      </c>
      <c r="E1168" s="486" t="s">
        <v>763</v>
      </c>
      <c r="F1168" s="487"/>
    </row>
    <row r="1169" spans="1:6">
      <c r="A1169" s="484"/>
      <c r="B1169" s="485"/>
      <c r="C1169" s="484" t="s">
        <v>9</v>
      </c>
      <c r="D1169" s="427"/>
      <c r="E1169" s="486"/>
      <c r="F1169" s="487"/>
    </row>
    <row r="1170" spans="1:6" ht="50">
      <c r="A1170" s="484"/>
      <c r="B1170" s="485"/>
      <c r="C1170" s="484" t="s">
        <v>10</v>
      </c>
      <c r="D1170" s="427" t="s">
        <v>2142</v>
      </c>
      <c r="E1170" s="486" t="s">
        <v>763</v>
      </c>
      <c r="F1170" s="487"/>
    </row>
    <row r="1171" spans="1:6">
      <c r="A1171" s="484"/>
      <c r="B1171" s="485"/>
      <c r="C1171" s="484" t="s">
        <v>11</v>
      </c>
      <c r="D1171" s="427"/>
      <c r="E1171" s="486"/>
      <c r="F1171" s="487"/>
    </row>
    <row r="1172" spans="1:6">
      <c r="A1172" s="490"/>
      <c r="B1172" s="491"/>
      <c r="C1172" s="490"/>
      <c r="D1172" s="492"/>
      <c r="E1172" s="493"/>
      <c r="F1172" s="494"/>
    </row>
    <row r="1173" spans="1:6">
      <c r="A1173" s="479">
        <v>4.5999999999999996</v>
      </c>
      <c r="B1173" s="480"/>
      <c r="C1173" s="479"/>
      <c r="D1173" s="480" t="s">
        <v>1082</v>
      </c>
      <c r="E1173" s="481"/>
      <c r="F1173" s="482"/>
    </row>
    <row r="1174" spans="1:6" ht="137.5">
      <c r="A1174" s="484" t="s">
        <v>1083</v>
      </c>
      <c r="B1174" s="485" t="s">
        <v>2146</v>
      </c>
      <c r="C1174" s="484"/>
      <c r="D1174" s="485" t="s">
        <v>1084</v>
      </c>
      <c r="E1174" s="486"/>
      <c r="F1174" s="487"/>
    </row>
    <row r="1175" spans="1:6">
      <c r="A1175" s="484"/>
      <c r="B1175" s="485"/>
      <c r="C1175" s="484" t="s">
        <v>443</v>
      </c>
      <c r="D1175" s="427"/>
      <c r="E1175" s="486"/>
      <c r="F1175" s="487"/>
    </row>
    <row r="1176" spans="1:6" ht="87.5">
      <c r="A1176" s="484"/>
      <c r="B1176" s="485"/>
      <c r="C1176" s="484" t="s">
        <v>122</v>
      </c>
      <c r="D1176" s="427" t="s">
        <v>2147</v>
      </c>
      <c r="E1176" s="486" t="s">
        <v>763</v>
      </c>
      <c r="F1176" s="487"/>
    </row>
    <row r="1177" spans="1:6" ht="37.5">
      <c r="A1177" s="484"/>
      <c r="B1177" s="485"/>
      <c r="C1177" s="484" t="s">
        <v>195</v>
      </c>
      <c r="D1177" s="500" t="s">
        <v>2148</v>
      </c>
      <c r="E1177" s="486" t="s">
        <v>763</v>
      </c>
      <c r="F1177" s="487"/>
    </row>
    <row r="1178" spans="1:6" ht="50">
      <c r="A1178" s="501"/>
      <c r="B1178" s="502"/>
      <c r="C1178" s="501" t="s">
        <v>9</v>
      </c>
      <c r="D1178" s="536" t="s">
        <v>2149</v>
      </c>
      <c r="E1178" s="504" t="s">
        <v>1036</v>
      </c>
      <c r="F1178" s="505" t="s">
        <v>1402</v>
      </c>
    </row>
    <row r="1179" spans="1:6" ht="112.5">
      <c r="A1179" s="484"/>
      <c r="B1179" s="485"/>
      <c r="C1179" s="484" t="s">
        <v>10</v>
      </c>
      <c r="D1179" s="427" t="s">
        <v>2150</v>
      </c>
      <c r="E1179" s="486" t="s">
        <v>763</v>
      </c>
      <c r="F1179" s="487"/>
    </row>
    <row r="1180" spans="1:6" ht="62.5">
      <c r="A1180" s="484"/>
      <c r="B1180" s="485"/>
      <c r="C1180" s="484" t="s">
        <v>11</v>
      </c>
      <c r="D1180" s="427" t="s">
        <v>2151</v>
      </c>
      <c r="E1180" s="486" t="s">
        <v>1557</v>
      </c>
      <c r="F1180" s="487"/>
    </row>
    <row r="1181" spans="1:6">
      <c r="A1181" s="490"/>
      <c r="B1181" s="491"/>
      <c r="C1181" s="490"/>
      <c r="D1181" s="492"/>
      <c r="E1181" s="493"/>
      <c r="F1181" s="494"/>
    </row>
    <row r="1182" spans="1:6" ht="112.5">
      <c r="A1182" s="484" t="s">
        <v>1085</v>
      </c>
      <c r="B1182" s="485" t="s">
        <v>2152</v>
      </c>
      <c r="C1182" s="484"/>
      <c r="D1182" s="485" t="s">
        <v>1086</v>
      </c>
      <c r="E1182" s="486"/>
      <c r="F1182" s="487"/>
    </row>
    <row r="1183" spans="1:6">
      <c r="A1183" s="484"/>
      <c r="B1183" s="485"/>
      <c r="C1183" s="484" t="s">
        <v>443</v>
      </c>
      <c r="D1183" s="427"/>
      <c r="E1183" s="486"/>
      <c r="F1183" s="487"/>
    </row>
    <row r="1184" spans="1:6" ht="75">
      <c r="A1184" s="484"/>
      <c r="B1184" s="485"/>
      <c r="C1184" s="484" t="s">
        <v>122</v>
      </c>
      <c r="D1184" s="427" t="s">
        <v>2153</v>
      </c>
      <c r="E1184" s="486" t="s">
        <v>763</v>
      </c>
      <c r="F1184" s="487"/>
    </row>
    <row r="1185" spans="1:6" ht="50">
      <c r="A1185" s="484"/>
      <c r="B1185" s="485"/>
      <c r="C1185" s="484" t="s">
        <v>195</v>
      </c>
      <c r="D1185" s="500" t="s">
        <v>2154</v>
      </c>
      <c r="E1185" s="486" t="s">
        <v>763</v>
      </c>
      <c r="F1185" s="487"/>
    </row>
    <row r="1186" spans="1:6">
      <c r="A1186" s="484"/>
      <c r="B1186" s="485"/>
      <c r="C1186" s="484" t="s">
        <v>9</v>
      </c>
      <c r="D1186" s="427" t="s">
        <v>2155</v>
      </c>
      <c r="E1186" s="486" t="s">
        <v>763</v>
      </c>
      <c r="F1186" s="487"/>
    </row>
    <row r="1187" spans="1:6" ht="37.5">
      <c r="A1187" s="484"/>
      <c r="B1187" s="485"/>
      <c r="C1187" s="484" t="s">
        <v>10</v>
      </c>
      <c r="D1187" s="427" t="s">
        <v>2156</v>
      </c>
      <c r="E1187" s="486" t="s">
        <v>763</v>
      </c>
      <c r="F1187" s="487"/>
    </row>
    <row r="1188" spans="1:6" ht="50">
      <c r="A1188" s="484"/>
      <c r="B1188" s="485"/>
      <c r="C1188" s="484" t="s">
        <v>11</v>
      </c>
      <c r="D1188" s="427" t="s">
        <v>2157</v>
      </c>
      <c r="E1188" s="486" t="s">
        <v>763</v>
      </c>
      <c r="F1188" s="487"/>
    </row>
    <row r="1189" spans="1:6">
      <c r="A1189" s="490"/>
      <c r="B1189" s="491"/>
      <c r="C1189" s="490"/>
      <c r="D1189" s="492"/>
      <c r="E1189" s="493"/>
      <c r="F1189" s="494"/>
    </row>
    <row r="1190" spans="1:6" ht="150">
      <c r="A1190" s="484" t="s">
        <v>1087</v>
      </c>
      <c r="B1190" s="485" t="s">
        <v>2158</v>
      </c>
      <c r="C1190" s="484"/>
      <c r="D1190" s="485" t="s">
        <v>1088</v>
      </c>
      <c r="E1190" s="486"/>
      <c r="F1190" s="487"/>
    </row>
    <row r="1191" spans="1:6">
      <c r="A1191" s="484"/>
      <c r="B1191" s="485"/>
      <c r="C1191" s="484" t="s">
        <v>443</v>
      </c>
      <c r="D1191" s="427"/>
      <c r="E1191" s="486"/>
      <c r="F1191" s="487"/>
    </row>
    <row r="1192" spans="1:6" ht="50">
      <c r="A1192" s="484"/>
      <c r="B1192" s="485"/>
      <c r="C1192" s="484" t="s">
        <v>122</v>
      </c>
      <c r="D1192" s="427" t="s">
        <v>2159</v>
      </c>
      <c r="E1192" s="486" t="s">
        <v>763</v>
      </c>
      <c r="F1192" s="487"/>
    </row>
    <row r="1193" spans="1:6" ht="112.5">
      <c r="A1193" s="484"/>
      <c r="B1193" s="485"/>
      <c r="C1193" s="484" t="s">
        <v>195</v>
      </c>
      <c r="D1193" s="500" t="s">
        <v>2160</v>
      </c>
      <c r="E1193" s="508" t="s">
        <v>763</v>
      </c>
      <c r="F1193" s="487"/>
    </row>
    <row r="1194" spans="1:6" ht="125">
      <c r="A1194" s="484"/>
      <c r="B1194" s="485"/>
      <c r="C1194" s="484" t="s">
        <v>9</v>
      </c>
      <c r="D1194" s="427" t="s">
        <v>2161</v>
      </c>
      <c r="E1194" s="486" t="s">
        <v>763</v>
      </c>
      <c r="F1194" s="487"/>
    </row>
    <row r="1195" spans="1:6" ht="125">
      <c r="A1195" s="484"/>
      <c r="B1195" s="485"/>
      <c r="C1195" s="484" t="s">
        <v>10</v>
      </c>
      <c r="D1195" s="427" t="s">
        <v>2162</v>
      </c>
      <c r="E1195" s="486" t="s">
        <v>763</v>
      </c>
      <c r="F1195" s="487"/>
    </row>
    <row r="1196" spans="1:6" ht="75">
      <c r="A1196" s="484"/>
      <c r="B1196" s="485"/>
      <c r="C1196" s="484" t="s">
        <v>11</v>
      </c>
      <c r="D1196" s="427" t="s">
        <v>2163</v>
      </c>
      <c r="E1196" s="486" t="s">
        <v>1557</v>
      </c>
      <c r="F1196" s="487"/>
    </row>
    <row r="1197" spans="1:6">
      <c r="A1197" s="490"/>
      <c r="B1197" s="491"/>
      <c r="C1197" s="490"/>
      <c r="D1197" s="492"/>
      <c r="E1197" s="493"/>
      <c r="F1197" s="494"/>
    </row>
    <row r="1198" spans="1:6" ht="125">
      <c r="A1198" s="484" t="s">
        <v>1089</v>
      </c>
      <c r="B1198" s="485" t="s">
        <v>2164</v>
      </c>
      <c r="C1198" s="484"/>
      <c r="D1198" s="485" t="s">
        <v>1090</v>
      </c>
      <c r="E1198" s="486"/>
      <c r="F1198" s="487"/>
    </row>
    <row r="1199" spans="1:6">
      <c r="A1199" s="484"/>
      <c r="B1199" s="485"/>
      <c r="C1199" s="484" t="s">
        <v>443</v>
      </c>
      <c r="D1199" s="427"/>
      <c r="E1199" s="486"/>
      <c r="F1199" s="487"/>
    </row>
    <row r="1200" spans="1:6" ht="50">
      <c r="A1200" s="484"/>
      <c r="B1200" s="485"/>
      <c r="C1200" s="484" t="s">
        <v>122</v>
      </c>
      <c r="D1200" s="427" t="s">
        <v>2165</v>
      </c>
      <c r="E1200" s="486" t="s">
        <v>763</v>
      </c>
      <c r="F1200" s="487"/>
    </row>
    <row r="1201" spans="1:6" ht="62.5">
      <c r="A1201" s="484"/>
      <c r="B1201" s="485"/>
      <c r="C1201" s="484" t="s">
        <v>195</v>
      </c>
      <c r="D1201" s="427" t="s">
        <v>2166</v>
      </c>
      <c r="E1201" s="486" t="s">
        <v>763</v>
      </c>
      <c r="F1201" s="487"/>
    </row>
    <row r="1202" spans="1:6" ht="112.5">
      <c r="A1202" s="484"/>
      <c r="B1202" s="485"/>
      <c r="C1202" s="484" t="s">
        <v>9</v>
      </c>
      <c r="D1202" s="427" t="s">
        <v>2167</v>
      </c>
      <c r="E1202" s="486" t="s">
        <v>763</v>
      </c>
      <c r="F1202" s="487"/>
    </row>
    <row r="1203" spans="1:6" ht="50">
      <c r="A1203" s="484"/>
      <c r="B1203" s="485"/>
      <c r="C1203" s="484" t="s">
        <v>10</v>
      </c>
      <c r="D1203" s="427" t="s">
        <v>2168</v>
      </c>
      <c r="E1203" s="486" t="s">
        <v>763</v>
      </c>
      <c r="F1203" s="487"/>
    </row>
    <row r="1204" spans="1:6" ht="25">
      <c r="A1204" s="484"/>
      <c r="B1204" s="485"/>
      <c r="C1204" s="484" t="s">
        <v>11</v>
      </c>
      <c r="D1204" s="427" t="s">
        <v>2169</v>
      </c>
      <c r="E1204" s="486" t="s">
        <v>763</v>
      </c>
      <c r="F1204" s="487"/>
    </row>
    <row r="1205" spans="1:6">
      <c r="A1205" s="490"/>
      <c r="B1205" s="491"/>
      <c r="C1205" s="490"/>
      <c r="D1205" s="492"/>
      <c r="E1205" s="493"/>
      <c r="F1205" s="494"/>
    </row>
    <row r="1206" spans="1:6" ht="125">
      <c r="A1206" s="484" t="s">
        <v>1091</v>
      </c>
      <c r="B1206" s="485" t="s">
        <v>2170</v>
      </c>
      <c r="C1206" s="484"/>
      <c r="D1206" s="485" t="s">
        <v>1092</v>
      </c>
      <c r="E1206" s="486"/>
      <c r="F1206" s="487"/>
    </row>
    <row r="1207" spans="1:6">
      <c r="A1207" s="484"/>
      <c r="B1207" s="485"/>
      <c r="C1207" s="484" t="s">
        <v>443</v>
      </c>
      <c r="D1207" s="427"/>
      <c r="E1207" s="486"/>
      <c r="F1207" s="487"/>
    </row>
    <row r="1208" spans="1:6" ht="50">
      <c r="A1208" s="484"/>
      <c r="B1208" s="485"/>
      <c r="C1208" s="484" t="s">
        <v>122</v>
      </c>
      <c r="D1208" s="427" t="s">
        <v>2171</v>
      </c>
      <c r="E1208" s="486" t="s">
        <v>763</v>
      </c>
      <c r="F1208" s="487"/>
    </row>
    <row r="1209" spans="1:6" ht="75">
      <c r="A1209" s="484"/>
      <c r="B1209" s="485"/>
      <c r="C1209" s="484" t="s">
        <v>195</v>
      </c>
      <c r="D1209" s="427" t="s">
        <v>2172</v>
      </c>
      <c r="E1209" s="486" t="s">
        <v>763</v>
      </c>
      <c r="F1209" s="487"/>
    </row>
    <row r="1210" spans="1:6">
      <c r="A1210" s="484"/>
      <c r="B1210" s="485"/>
      <c r="C1210" s="484" t="s">
        <v>9</v>
      </c>
      <c r="D1210" s="427"/>
      <c r="E1210" s="486"/>
      <c r="F1210" s="487"/>
    </row>
    <row r="1211" spans="1:6" ht="25">
      <c r="A1211" s="484"/>
      <c r="B1211" s="485"/>
      <c r="C1211" s="484" t="s">
        <v>10</v>
      </c>
      <c r="D1211" s="427" t="s">
        <v>2173</v>
      </c>
      <c r="E1211" s="486" t="s">
        <v>763</v>
      </c>
      <c r="F1211" s="487"/>
    </row>
    <row r="1212" spans="1:6" ht="25">
      <c r="A1212" s="484"/>
      <c r="B1212" s="485"/>
      <c r="C1212" s="484" t="s">
        <v>11</v>
      </c>
      <c r="D1212" s="427" t="s">
        <v>2174</v>
      </c>
      <c r="E1212" s="486" t="s">
        <v>1557</v>
      </c>
      <c r="F1212" s="487"/>
    </row>
    <row r="1213" spans="1:6">
      <c r="A1213" s="490"/>
      <c r="B1213" s="491"/>
      <c r="C1213" s="490"/>
      <c r="D1213" s="492"/>
      <c r="E1213" s="493"/>
      <c r="F1213" s="494"/>
    </row>
    <row r="1214" spans="1:6">
      <c r="A1214" s="479">
        <v>4.7</v>
      </c>
      <c r="B1214" s="480"/>
      <c r="C1214" s="479"/>
      <c r="D1214" s="480" t="s">
        <v>1093</v>
      </c>
      <c r="E1214" s="481"/>
      <c r="F1214" s="482"/>
    </row>
    <row r="1215" spans="1:6" ht="112.5">
      <c r="A1215" s="484" t="s">
        <v>1094</v>
      </c>
      <c r="B1215" s="485" t="s">
        <v>2175</v>
      </c>
      <c r="C1215" s="484"/>
      <c r="D1215" s="485" t="s">
        <v>1095</v>
      </c>
      <c r="E1215" s="486"/>
      <c r="F1215" s="487"/>
    </row>
    <row r="1216" spans="1:6">
      <c r="A1216" s="484"/>
      <c r="B1216" s="485"/>
      <c r="C1216" s="484" t="s">
        <v>443</v>
      </c>
      <c r="D1216" s="427"/>
      <c r="E1216" s="486"/>
      <c r="F1216" s="487"/>
    </row>
    <row r="1217" spans="1:6" ht="87.5">
      <c r="A1217" s="484"/>
      <c r="B1217" s="485"/>
      <c r="C1217" s="484" t="s">
        <v>122</v>
      </c>
      <c r="D1217" s="427" t="s">
        <v>2176</v>
      </c>
      <c r="E1217" s="486" t="s">
        <v>763</v>
      </c>
      <c r="F1217" s="487"/>
    </row>
    <row r="1218" spans="1:6" ht="62.5">
      <c r="A1218" s="484"/>
      <c r="B1218" s="485"/>
      <c r="C1218" s="484" t="s">
        <v>195</v>
      </c>
      <c r="D1218" s="507" t="s">
        <v>2177</v>
      </c>
      <c r="E1218" s="486" t="s">
        <v>763</v>
      </c>
      <c r="F1218" s="487"/>
    </row>
    <row r="1219" spans="1:6" ht="87.5">
      <c r="A1219" s="484"/>
      <c r="B1219" s="485"/>
      <c r="C1219" s="484" t="s">
        <v>9</v>
      </c>
      <c r="D1219" s="427" t="s">
        <v>2178</v>
      </c>
      <c r="E1219" s="486" t="s">
        <v>763</v>
      </c>
      <c r="F1219" s="487"/>
    </row>
    <row r="1220" spans="1:6" ht="50">
      <c r="A1220" s="484"/>
      <c r="B1220" s="485"/>
      <c r="C1220" s="484" t="s">
        <v>10</v>
      </c>
      <c r="D1220" s="427" t="s">
        <v>2179</v>
      </c>
      <c r="E1220" s="486" t="s">
        <v>763</v>
      </c>
      <c r="F1220" s="487"/>
    </row>
    <row r="1221" spans="1:6" ht="37.5">
      <c r="A1221" s="484"/>
      <c r="B1221" s="485"/>
      <c r="C1221" s="484" t="s">
        <v>11</v>
      </c>
      <c r="D1221" s="427" t="s">
        <v>2180</v>
      </c>
      <c r="E1221" s="486" t="s">
        <v>763</v>
      </c>
      <c r="F1221" s="487"/>
    </row>
    <row r="1222" spans="1:6">
      <c r="A1222" s="490"/>
      <c r="B1222" s="491"/>
      <c r="C1222" s="490"/>
      <c r="D1222" s="492"/>
      <c r="E1222" s="493"/>
      <c r="F1222" s="494"/>
    </row>
    <row r="1223" spans="1:6" ht="137.5">
      <c r="A1223" s="484" t="s">
        <v>1096</v>
      </c>
      <c r="B1223" s="485" t="s">
        <v>2181</v>
      </c>
      <c r="C1223" s="484"/>
      <c r="D1223" s="485" t="s">
        <v>1097</v>
      </c>
      <c r="E1223" s="486"/>
      <c r="F1223" s="487"/>
    </row>
    <row r="1224" spans="1:6">
      <c r="A1224" s="484"/>
      <c r="B1224" s="485"/>
      <c r="C1224" s="484" t="s">
        <v>443</v>
      </c>
      <c r="D1224" s="427"/>
      <c r="E1224" s="486"/>
      <c r="F1224" s="487"/>
    </row>
    <row r="1225" spans="1:6" ht="87.5">
      <c r="A1225" s="484"/>
      <c r="B1225" s="485"/>
      <c r="C1225" s="484" t="s">
        <v>122</v>
      </c>
      <c r="D1225" s="427" t="s">
        <v>2182</v>
      </c>
      <c r="E1225" s="486" t="s">
        <v>763</v>
      </c>
      <c r="F1225" s="487"/>
    </row>
    <row r="1226" spans="1:6" ht="62.5">
      <c r="A1226" s="484"/>
      <c r="B1226" s="485"/>
      <c r="C1226" s="484" t="s">
        <v>195</v>
      </c>
      <c r="D1226" s="427" t="s">
        <v>2177</v>
      </c>
      <c r="E1226" s="486" t="s">
        <v>763</v>
      </c>
      <c r="F1226" s="487"/>
    </row>
    <row r="1227" spans="1:6">
      <c r="A1227" s="484"/>
      <c r="B1227" s="485"/>
      <c r="C1227" s="484" t="s">
        <v>9</v>
      </c>
      <c r="D1227" s="427"/>
      <c r="E1227" s="486"/>
      <c r="F1227" s="487"/>
    </row>
    <row r="1228" spans="1:6" ht="100">
      <c r="A1228" s="484"/>
      <c r="B1228" s="485"/>
      <c r="C1228" s="484" t="s">
        <v>10</v>
      </c>
      <c r="D1228" s="427" t="s">
        <v>2183</v>
      </c>
      <c r="E1228" s="486" t="s">
        <v>763</v>
      </c>
      <c r="F1228" s="487"/>
    </row>
    <row r="1229" spans="1:6" ht="37.5">
      <c r="A1229" s="484"/>
      <c r="B1229" s="485"/>
      <c r="C1229" s="484" t="s">
        <v>11</v>
      </c>
      <c r="D1229" s="427" t="s">
        <v>2180</v>
      </c>
      <c r="E1229" s="486" t="s">
        <v>763</v>
      </c>
      <c r="F1229" s="487"/>
    </row>
    <row r="1230" spans="1:6">
      <c r="A1230" s="490"/>
      <c r="B1230" s="491"/>
      <c r="C1230" s="490"/>
      <c r="D1230" s="492"/>
      <c r="E1230" s="493"/>
      <c r="F1230" s="494"/>
    </row>
    <row r="1231" spans="1:6">
      <c r="A1231" s="479">
        <v>4.8</v>
      </c>
      <c r="B1231" s="480"/>
      <c r="C1231" s="479"/>
      <c r="D1231" s="480" t="s">
        <v>1098</v>
      </c>
      <c r="E1231" s="481"/>
      <c r="F1231" s="482"/>
    </row>
    <row r="1232" spans="1:6" ht="225">
      <c r="A1232" s="484" t="s">
        <v>1099</v>
      </c>
      <c r="B1232" s="485" t="s">
        <v>2184</v>
      </c>
      <c r="C1232" s="484"/>
      <c r="D1232" s="485" t="s">
        <v>1100</v>
      </c>
      <c r="E1232" s="486"/>
      <c r="F1232" s="487"/>
    </row>
    <row r="1233" spans="1:6">
      <c r="A1233" s="484"/>
      <c r="B1233" s="485"/>
      <c r="C1233" s="484" t="s">
        <v>443</v>
      </c>
      <c r="D1233" s="427"/>
      <c r="E1233" s="486"/>
      <c r="F1233" s="487"/>
    </row>
    <row r="1234" spans="1:6" ht="100">
      <c r="A1234" s="484"/>
      <c r="B1234" s="485"/>
      <c r="C1234" s="484" t="s">
        <v>122</v>
      </c>
      <c r="D1234" s="427" t="s">
        <v>2185</v>
      </c>
      <c r="E1234" s="486" t="s">
        <v>763</v>
      </c>
      <c r="F1234" s="487"/>
    </row>
    <row r="1235" spans="1:6" ht="100">
      <c r="A1235" s="484"/>
      <c r="B1235" s="485"/>
      <c r="C1235" s="484" t="s">
        <v>195</v>
      </c>
      <c r="D1235" s="500" t="s">
        <v>2186</v>
      </c>
      <c r="E1235" s="486" t="s">
        <v>763</v>
      </c>
      <c r="F1235" s="487"/>
    </row>
    <row r="1236" spans="1:6">
      <c r="A1236" s="484"/>
      <c r="B1236" s="485"/>
      <c r="C1236" s="484" t="s">
        <v>9</v>
      </c>
      <c r="D1236" s="427"/>
      <c r="E1236" s="486"/>
      <c r="F1236" s="487"/>
    </row>
    <row r="1237" spans="1:6" ht="150">
      <c r="A1237" s="484"/>
      <c r="B1237" s="485"/>
      <c r="C1237" s="484" t="s">
        <v>10</v>
      </c>
      <c r="D1237" s="427" t="s">
        <v>2187</v>
      </c>
      <c r="E1237" s="486" t="s">
        <v>763</v>
      </c>
      <c r="F1237" s="487"/>
    </row>
    <row r="1238" spans="1:6">
      <c r="A1238" s="484"/>
      <c r="B1238" s="485"/>
      <c r="C1238" s="484" t="s">
        <v>11</v>
      </c>
      <c r="D1238" s="427"/>
      <c r="E1238" s="486"/>
      <c r="F1238" s="487"/>
    </row>
    <row r="1239" spans="1:6">
      <c r="A1239" s="490"/>
      <c r="B1239" s="491"/>
      <c r="C1239" s="490"/>
      <c r="D1239" s="492"/>
      <c r="E1239" s="493"/>
      <c r="F1239" s="494"/>
    </row>
    <row r="1240" spans="1:6">
      <c r="A1240" s="479">
        <v>4.9000000000000004</v>
      </c>
      <c r="B1240" s="480"/>
      <c r="C1240" s="479"/>
      <c r="D1240" s="480" t="s">
        <v>1101</v>
      </c>
      <c r="E1240" s="481"/>
      <c r="F1240" s="482"/>
    </row>
    <row r="1241" spans="1:6" ht="175">
      <c r="A1241" s="484" t="s">
        <v>1102</v>
      </c>
      <c r="B1241" s="485" t="s">
        <v>2188</v>
      </c>
      <c r="C1241" s="484"/>
      <c r="D1241" s="485" t="s">
        <v>1103</v>
      </c>
      <c r="E1241" s="486"/>
      <c r="F1241" s="487"/>
    </row>
    <row r="1242" spans="1:6">
      <c r="A1242" s="484"/>
      <c r="B1242" s="485"/>
      <c r="C1242" s="484" t="s">
        <v>443</v>
      </c>
      <c r="D1242" s="427"/>
      <c r="E1242" s="486"/>
      <c r="F1242" s="487"/>
    </row>
    <row r="1243" spans="1:6" ht="150">
      <c r="A1243" s="484"/>
      <c r="B1243" s="485"/>
      <c r="C1243" s="484" t="s">
        <v>122</v>
      </c>
      <c r="D1243" s="427" t="s">
        <v>2189</v>
      </c>
      <c r="E1243" s="486" t="s">
        <v>763</v>
      </c>
      <c r="F1243" s="487"/>
    </row>
    <row r="1244" spans="1:6" ht="75">
      <c r="A1244" s="484"/>
      <c r="B1244" s="485"/>
      <c r="C1244" s="484" t="s">
        <v>195</v>
      </c>
      <c r="D1244" s="500" t="s">
        <v>2190</v>
      </c>
      <c r="E1244" s="486" t="s">
        <v>763</v>
      </c>
      <c r="F1244" s="487"/>
    </row>
    <row r="1245" spans="1:6" ht="62.5">
      <c r="A1245" s="484"/>
      <c r="B1245" s="485"/>
      <c r="C1245" s="484" t="s">
        <v>9</v>
      </c>
      <c r="D1245" s="427" t="s">
        <v>2191</v>
      </c>
      <c r="E1245" s="486" t="s">
        <v>763</v>
      </c>
      <c r="F1245" s="487"/>
    </row>
    <row r="1246" spans="1:6" ht="137.5">
      <c r="A1246" s="484"/>
      <c r="B1246" s="485"/>
      <c r="C1246" s="484" t="s">
        <v>10</v>
      </c>
      <c r="D1246" s="427" t="s">
        <v>2192</v>
      </c>
      <c r="E1246" s="486" t="s">
        <v>763</v>
      </c>
      <c r="F1246" s="487"/>
    </row>
    <row r="1247" spans="1:6" ht="87.5">
      <c r="A1247" s="484"/>
      <c r="B1247" s="485"/>
      <c r="C1247" s="484" t="s">
        <v>11</v>
      </c>
      <c r="D1247" s="427" t="s">
        <v>2193</v>
      </c>
      <c r="E1247" s="486" t="s">
        <v>1557</v>
      </c>
      <c r="F1247" s="487"/>
    </row>
    <row r="1248" spans="1:6">
      <c r="A1248" s="490"/>
      <c r="B1248" s="491"/>
      <c r="C1248" s="490"/>
      <c r="D1248" s="492"/>
      <c r="E1248" s="493"/>
      <c r="F1248" s="494"/>
    </row>
    <row r="1249" spans="1:6">
      <c r="A1249" s="479">
        <v>5</v>
      </c>
      <c r="B1249" s="480"/>
      <c r="C1249" s="479"/>
      <c r="D1249" s="480" t="s">
        <v>761</v>
      </c>
      <c r="E1249" s="481"/>
      <c r="F1249" s="482"/>
    </row>
    <row r="1250" spans="1:6">
      <c r="A1250" s="479">
        <v>5.0999999999999996</v>
      </c>
      <c r="B1250" s="480"/>
      <c r="C1250" s="479"/>
      <c r="D1250" s="480" t="s">
        <v>1104</v>
      </c>
      <c r="E1250" s="481"/>
      <c r="F1250" s="482"/>
    </row>
    <row r="1251" spans="1:6" ht="125">
      <c r="A1251" s="484" t="s">
        <v>1105</v>
      </c>
      <c r="B1251" s="485" t="s">
        <v>2194</v>
      </c>
      <c r="C1251" s="484"/>
      <c r="D1251" s="485" t="s">
        <v>1106</v>
      </c>
      <c r="E1251" s="486"/>
      <c r="F1251" s="487"/>
    </row>
    <row r="1252" spans="1:6">
      <c r="A1252" s="484"/>
      <c r="B1252" s="485"/>
      <c r="C1252" s="484" t="s">
        <v>443</v>
      </c>
      <c r="D1252" s="427"/>
      <c r="E1252" s="486"/>
      <c r="F1252" s="487"/>
    </row>
    <row r="1253" spans="1:6" ht="75">
      <c r="A1253" s="484"/>
      <c r="B1253" s="485"/>
      <c r="C1253" s="484" t="s">
        <v>122</v>
      </c>
      <c r="D1253" s="427" t="s">
        <v>2195</v>
      </c>
      <c r="E1253" s="486" t="s">
        <v>763</v>
      </c>
      <c r="F1253" s="487"/>
    </row>
    <row r="1254" spans="1:6">
      <c r="A1254" s="484"/>
      <c r="B1254" s="485"/>
      <c r="C1254" s="484" t="s">
        <v>195</v>
      </c>
      <c r="D1254" s="427" t="s">
        <v>983</v>
      </c>
      <c r="E1254" s="486"/>
      <c r="F1254" s="487"/>
    </row>
    <row r="1255" spans="1:6">
      <c r="A1255" s="484"/>
      <c r="B1255" s="485"/>
      <c r="C1255" s="484" t="s">
        <v>9</v>
      </c>
      <c r="D1255" s="427"/>
      <c r="E1255" s="486"/>
      <c r="F1255" s="487"/>
    </row>
    <row r="1256" spans="1:6">
      <c r="A1256" s="484"/>
      <c r="B1256" s="485"/>
      <c r="C1256" s="484" t="s">
        <v>10</v>
      </c>
      <c r="D1256" s="427" t="s">
        <v>2196</v>
      </c>
      <c r="E1256" s="486" t="s">
        <v>763</v>
      </c>
      <c r="F1256" s="487"/>
    </row>
    <row r="1257" spans="1:6">
      <c r="A1257" s="484"/>
      <c r="B1257" s="485"/>
      <c r="C1257" s="484" t="s">
        <v>11</v>
      </c>
      <c r="D1257" s="427" t="s">
        <v>2196</v>
      </c>
      <c r="E1257" s="486" t="s">
        <v>763</v>
      </c>
      <c r="F1257" s="487"/>
    </row>
    <row r="1258" spans="1:6">
      <c r="A1258" s="490"/>
      <c r="B1258" s="491"/>
      <c r="C1258" s="490"/>
      <c r="D1258" s="492"/>
      <c r="E1258" s="493"/>
      <c r="F1258" s="494"/>
    </row>
    <row r="1259" spans="1:6" ht="100">
      <c r="A1259" s="484" t="s">
        <v>1107</v>
      </c>
      <c r="B1259" s="485" t="s">
        <v>2197</v>
      </c>
      <c r="C1259" s="484"/>
      <c r="D1259" s="485" t="s">
        <v>1108</v>
      </c>
      <c r="E1259" s="486"/>
      <c r="F1259" s="487"/>
    </row>
    <row r="1260" spans="1:6">
      <c r="A1260" s="484"/>
      <c r="B1260" s="485"/>
      <c r="C1260" s="484" t="s">
        <v>443</v>
      </c>
      <c r="D1260" s="427"/>
      <c r="E1260" s="486"/>
      <c r="F1260" s="487"/>
    </row>
    <row r="1261" spans="1:6">
      <c r="A1261" s="484"/>
      <c r="B1261" s="485"/>
      <c r="C1261" s="484" t="s">
        <v>122</v>
      </c>
      <c r="D1261" s="427" t="s">
        <v>2198</v>
      </c>
      <c r="E1261" s="486" t="s">
        <v>763</v>
      </c>
      <c r="F1261" s="487"/>
    </row>
    <row r="1262" spans="1:6">
      <c r="A1262" s="484"/>
      <c r="B1262" s="485"/>
      <c r="C1262" s="484" t="s">
        <v>195</v>
      </c>
      <c r="D1262" s="427" t="s">
        <v>983</v>
      </c>
      <c r="E1262" s="486"/>
      <c r="F1262" s="487"/>
    </row>
    <row r="1263" spans="1:6">
      <c r="A1263" s="484"/>
      <c r="B1263" s="485"/>
      <c r="C1263" s="484" t="s">
        <v>9</v>
      </c>
      <c r="D1263" s="427"/>
      <c r="E1263" s="486"/>
      <c r="F1263" s="487"/>
    </row>
    <row r="1264" spans="1:6" ht="50">
      <c r="A1264" s="484"/>
      <c r="B1264" s="485"/>
      <c r="C1264" s="484" t="s">
        <v>10</v>
      </c>
      <c r="D1264" s="427" t="s">
        <v>2199</v>
      </c>
      <c r="E1264" s="486" t="s">
        <v>763</v>
      </c>
      <c r="F1264" s="487"/>
    </row>
    <row r="1265" spans="1:6">
      <c r="A1265" s="484"/>
      <c r="B1265" s="485"/>
      <c r="C1265" s="484" t="s">
        <v>11</v>
      </c>
      <c r="D1265" s="427" t="s">
        <v>2200</v>
      </c>
      <c r="E1265" s="486" t="s">
        <v>763</v>
      </c>
      <c r="F1265" s="487"/>
    </row>
    <row r="1266" spans="1:6">
      <c r="A1266" s="490"/>
      <c r="B1266" s="491"/>
      <c r="C1266" s="490"/>
      <c r="D1266" s="492"/>
      <c r="E1266" s="493"/>
      <c r="F1266" s="494"/>
    </row>
    <row r="1267" spans="1:6" ht="187.5">
      <c r="A1267" s="484" t="s">
        <v>1109</v>
      </c>
      <c r="B1267" s="485" t="s">
        <v>2201</v>
      </c>
      <c r="C1267" s="484"/>
      <c r="D1267" s="485" t="s">
        <v>1110</v>
      </c>
      <c r="E1267" s="486"/>
      <c r="F1267" s="487"/>
    </row>
    <row r="1268" spans="1:6">
      <c r="A1268" s="484"/>
      <c r="B1268" s="485"/>
      <c r="C1268" s="484" t="s">
        <v>443</v>
      </c>
      <c r="D1268" s="427"/>
      <c r="E1268" s="486"/>
      <c r="F1268" s="487"/>
    </row>
    <row r="1269" spans="1:6" ht="87.5">
      <c r="A1269" s="484"/>
      <c r="B1269" s="485"/>
      <c r="C1269" s="484" t="s">
        <v>122</v>
      </c>
      <c r="D1269" s="427" t="s">
        <v>2202</v>
      </c>
      <c r="E1269" s="486" t="s">
        <v>763</v>
      </c>
      <c r="F1269" s="487"/>
    </row>
    <row r="1270" spans="1:6" ht="25">
      <c r="A1270" s="484"/>
      <c r="B1270" s="485"/>
      <c r="C1270" s="484" t="s">
        <v>195</v>
      </c>
      <c r="D1270" s="427" t="s">
        <v>2203</v>
      </c>
      <c r="E1270" s="486" t="s">
        <v>763</v>
      </c>
      <c r="F1270" s="487"/>
    </row>
    <row r="1271" spans="1:6" ht="100">
      <c r="A1271" s="484"/>
      <c r="B1271" s="485"/>
      <c r="C1271" s="484" t="s">
        <v>9</v>
      </c>
      <c r="D1271" s="427" t="s">
        <v>2204</v>
      </c>
      <c r="E1271" s="486" t="s">
        <v>763</v>
      </c>
      <c r="F1271" s="487"/>
    </row>
    <row r="1272" spans="1:6" ht="100">
      <c r="A1272" s="484"/>
      <c r="B1272" s="485"/>
      <c r="C1272" s="484" t="s">
        <v>10</v>
      </c>
      <c r="D1272" s="427" t="s">
        <v>2205</v>
      </c>
      <c r="E1272" s="486" t="s">
        <v>763</v>
      </c>
      <c r="F1272" s="487"/>
    </row>
    <row r="1273" spans="1:6">
      <c r="A1273" s="484"/>
      <c r="B1273" s="485"/>
      <c r="C1273" s="484" t="s">
        <v>11</v>
      </c>
      <c r="D1273" s="427"/>
      <c r="E1273" s="486"/>
      <c r="F1273" s="487"/>
    </row>
    <row r="1274" spans="1:6">
      <c r="A1274" s="490"/>
      <c r="B1274" s="491"/>
      <c r="C1274" s="490"/>
      <c r="D1274" s="492"/>
      <c r="E1274" s="493"/>
      <c r="F1274" s="494"/>
    </row>
    <row r="1275" spans="1:6" ht="212.5">
      <c r="A1275" s="484" t="s">
        <v>1111</v>
      </c>
      <c r="B1275" s="485" t="s">
        <v>2206</v>
      </c>
      <c r="C1275" s="484"/>
      <c r="D1275" s="485" t="s">
        <v>1112</v>
      </c>
      <c r="E1275" s="486"/>
      <c r="F1275" s="487"/>
    </row>
    <row r="1276" spans="1:6">
      <c r="A1276" s="484"/>
      <c r="B1276" s="485"/>
      <c r="C1276" s="484" t="s">
        <v>443</v>
      </c>
      <c r="D1276" s="427"/>
      <c r="E1276" s="486"/>
      <c r="F1276" s="487"/>
    </row>
    <row r="1277" spans="1:6" ht="75">
      <c r="A1277" s="484"/>
      <c r="B1277" s="485"/>
      <c r="C1277" s="484" t="s">
        <v>122</v>
      </c>
      <c r="D1277" s="427" t="s">
        <v>2207</v>
      </c>
      <c r="E1277" s="486" t="s">
        <v>763</v>
      </c>
      <c r="F1277" s="487"/>
    </row>
    <row r="1278" spans="1:6" ht="50">
      <c r="A1278" s="484"/>
      <c r="B1278" s="485"/>
      <c r="C1278" s="484" t="s">
        <v>195</v>
      </c>
      <c r="D1278" s="427" t="s">
        <v>2208</v>
      </c>
      <c r="E1278" s="486" t="s">
        <v>763</v>
      </c>
      <c r="F1278" s="487"/>
    </row>
    <row r="1279" spans="1:6" ht="137.5">
      <c r="A1279" s="484"/>
      <c r="B1279" s="485"/>
      <c r="C1279" s="484" t="s">
        <v>9</v>
      </c>
      <c r="D1279" s="427" t="s">
        <v>2209</v>
      </c>
      <c r="E1279" s="486" t="s">
        <v>763</v>
      </c>
      <c r="F1279" s="487"/>
    </row>
    <row r="1280" spans="1:6" ht="162.5">
      <c r="A1280" s="484"/>
      <c r="B1280" s="485"/>
      <c r="C1280" s="484" t="s">
        <v>10</v>
      </c>
      <c r="D1280" s="427" t="s">
        <v>2210</v>
      </c>
      <c r="E1280" s="486" t="s">
        <v>763</v>
      </c>
      <c r="F1280" s="487"/>
    </row>
    <row r="1281" spans="1:6" ht="214">
      <c r="A1281" s="484"/>
      <c r="B1281" s="485"/>
      <c r="C1281" s="484" t="s">
        <v>11</v>
      </c>
      <c r="D1281" s="427" t="s">
        <v>2211</v>
      </c>
      <c r="E1281" s="486" t="s">
        <v>763</v>
      </c>
      <c r="F1281" s="537" t="s">
        <v>2212</v>
      </c>
    </row>
    <row r="1282" spans="1:6">
      <c r="A1282" s="490"/>
      <c r="B1282" s="491"/>
      <c r="C1282" s="490"/>
      <c r="D1282" s="492"/>
      <c r="E1282" s="493"/>
      <c r="F1282" s="494"/>
    </row>
    <row r="1283" spans="1:6">
      <c r="A1283" s="479">
        <v>5.2</v>
      </c>
      <c r="B1283" s="480"/>
      <c r="C1283" s="479"/>
      <c r="D1283" s="480" t="s">
        <v>1113</v>
      </c>
      <c r="E1283" s="481"/>
      <c r="F1283" s="483"/>
    </row>
    <row r="1284" spans="1:6" ht="162.5">
      <c r="A1284" s="484" t="s">
        <v>870</v>
      </c>
      <c r="B1284" s="485" t="s">
        <v>2213</v>
      </c>
      <c r="C1284" s="484"/>
      <c r="D1284" s="485" t="s">
        <v>1114</v>
      </c>
      <c r="E1284" s="486"/>
      <c r="F1284" s="487"/>
    </row>
    <row r="1285" spans="1:6">
      <c r="A1285" s="484"/>
      <c r="B1285" s="485"/>
      <c r="C1285" s="484" t="s">
        <v>443</v>
      </c>
      <c r="D1285" s="427"/>
      <c r="E1285" s="486"/>
      <c r="F1285" s="487"/>
    </row>
    <row r="1286" spans="1:6" ht="162.5">
      <c r="A1286" s="484"/>
      <c r="B1286" s="485"/>
      <c r="C1286" s="484" t="s">
        <v>122</v>
      </c>
      <c r="D1286" s="427" t="s">
        <v>2214</v>
      </c>
      <c r="E1286" s="486" t="s">
        <v>763</v>
      </c>
      <c r="F1286" s="511" t="s">
        <v>1115</v>
      </c>
    </row>
    <row r="1287" spans="1:6" ht="62.5">
      <c r="A1287" s="484"/>
      <c r="B1287" s="485"/>
      <c r="C1287" s="484" t="s">
        <v>195</v>
      </c>
      <c r="D1287" s="427" t="s">
        <v>1116</v>
      </c>
      <c r="E1287" s="486" t="s">
        <v>763</v>
      </c>
      <c r="F1287" s="487"/>
    </row>
    <row r="1288" spans="1:6" ht="75">
      <c r="A1288" s="484"/>
      <c r="B1288" s="485"/>
      <c r="C1288" s="484" t="s">
        <v>9</v>
      </c>
      <c r="D1288" s="427" t="s">
        <v>2215</v>
      </c>
      <c r="E1288" s="486" t="s">
        <v>763</v>
      </c>
      <c r="F1288" s="487"/>
    </row>
    <row r="1289" spans="1:6" ht="162.5">
      <c r="A1289" s="501"/>
      <c r="B1289" s="502"/>
      <c r="C1289" s="501" t="s">
        <v>10</v>
      </c>
      <c r="D1289" s="538" t="s">
        <v>2216</v>
      </c>
      <c r="E1289" s="504" t="s">
        <v>763</v>
      </c>
      <c r="F1289" s="505" t="s">
        <v>1539</v>
      </c>
    </row>
    <row r="1290" spans="1:6" ht="37.5">
      <c r="A1290" s="484"/>
      <c r="B1290" s="485"/>
      <c r="C1290" s="484" t="s">
        <v>11</v>
      </c>
      <c r="D1290" s="427" t="s">
        <v>2217</v>
      </c>
      <c r="E1290" s="486" t="s">
        <v>1557</v>
      </c>
      <c r="F1290" s="487"/>
    </row>
    <row r="1291" spans="1:6">
      <c r="A1291" s="490"/>
      <c r="B1291" s="491"/>
      <c r="C1291" s="490"/>
      <c r="D1291" s="492"/>
      <c r="E1291" s="493"/>
      <c r="F1291" s="494"/>
    </row>
    <row r="1292" spans="1:6" ht="112.5">
      <c r="A1292" s="484" t="s">
        <v>873</v>
      </c>
      <c r="B1292" s="485" t="s">
        <v>1083</v>
      </c>
      <c r="C1292" s="484"/>
      <c r="D1292" s="485" t="s">
        <v>1117</v>
      </c>
      <c r="E1292" s="486"/>
      <c r="F1292" s="487"/>
    </row>
    <row r="1293" spans="1:6">
      <c r="A1293" s="484"/>
      <c r="B1293" s="485"/>
      <c r="C1293" s="484" t="s">
        <v>443</v>
      </c>
      <c r="D1293" s="427"/>
      <c r="E1293" s="486"/>
      <c r="F1293" s="487"/>
    </row>
    <row r="1294" spans="1:6" ht="50">
      <c r="A1294" s="484"/>
      <c r="B1294" s="485"/>
      <c r="C1294" s="484" t="s">
        <v>122</v>
      </c>
      <c r="D1294" s="427" t="s">
        <v>2218</v>
      </c>
      <c r="E1294" s="486" t="s">
        <v>763</v>
      </c>
      <c r="F1294" s="487"/>
    </row>
    <row r="1295" spans="1:6">
      <c r="A1295" s="484"/>
      <c r="B1295" s="485"/>
      <c r="C1295" s="484" t="s">
        <v>195</v>
      </c>
      <c r="D1295" s="427" t="s">
        <v>983</v>
      </c>
      <c r="E1295" s="486"/>
      <c r="F1295" s="487"/>
    </row>
    <row r="1296" spans="1:6">
      <c r="A1296" s="484"/>
      <c r="B1296" s="485"/>
      <c r="C1296" s="484" t="s">
        <v>9</v>
      </c>
      <c r="D1296" s="427"/>
      <c r="E1296" s="486"/>
      <c r="F1296" s="487"/>
    </row>
    <row r="1297" spans="1:6" ht="187.5">
      <c r="A1297" s="501"/>
      <c r="B1297" s="502"/>
      <c r="C1297" s="501" t="s">
        <v>10</v>
      </c>
      <c r="D1297" s="503" t="s">
        <v>2219</v>
      </c>
      <c r="E1297" s="504" t="s">
        <v>763</v>
      </c>
      <c r="F1297" s="505" t="s">
        <v>1538</v>
      </c>
    </row>
    <row r="1298" spans="1:6" ht="87.5">
      <c r="A1298" s="501"/>
      <c r="B1298" s="502"/>
      <c r="C1298" s="501" t="s">
        <v>11</v>
      </c>
      <c r="D1298" s="503" t="s">
        <v>2220</v>
      </c>
      <c r="E1298" s="504" t="s">
        <v>763</v>
      </c>
      <c r="F1298" s="505" t="s">
        <v>1538</v>
      </c>
    </row>
    <row r="1299" spans="1:6">
      <c r="A1299" s="490"/>
      <c r="B1299" s="491"/>
      <c r="C1299" s="490"/>
      <c r="D1299" s="492"/>
      <c r="E1299" s="493"/>
      <c r="F1299" s="494"/>
    </row>
    <row r="1300" spans="1:6">
      <c r="A1300" s="479">
        <v>5.3</v>
      </c>
      <c r="B1300" s="480"/>
      <c r="C1300" s="479"/>
      <c r="D1300" s="480" t="s">
        <v>1118</v>
      </c>
      <c r="E1300" s="481"/>
      <c r="F1300" s="483"/>
    </row>
    <row r="1301" spans="1:6" ht="275">
      <c r="A1301" s="484" t="s">
        <v>455</v>
      </c>
      <c r="B1301" s="485" t="s">
        <v>2221</v>
      </c>
      <c r="C1301" s="484"/>
      <c r="D1301" s="485" t="s">
        <v>1119</v>
      </c>
      <c r="E1301" s="486"/>
      <c r="F1301" s="487"/>
    </row>
    <row r="1302" spans="1:6">
      <c r="A1302" s="484"/>
      <c r="B1302" s="485"/>
      <c r="C1302" s="484" t="s">
        <v>443</v>
      </c>
      <c r="D1302" s="427"/>
      <c r="E1302" s="486"/>
      <c r="F1302" s="487"/>
    </row>
    <row r="1303" spans="1:6" ht="37.5">
      <c r="A1303" s="484"/>
      <c r="B1303" s="485"/>
      <c r="C1303" s="484" t="s">
        <v>122</v>
      </c>
      <c r="D1303" s="427" t="s">
        <v>2222</v>
      </c>
      <c r="E1303" s="486" t="s">
        <v>763</v>
      </c>
      <c r="F1303" s="487"/>
    </row>
    <row r="1304" spans="1:6">
      <c r="A1304" s="484"/>
      <c r="B1304" s="485"/>
      <c r="C1304" s="484" t="s">
        <v>195</v>
      </c>
      <c r="D1304" s="427" t="s">
        <v>983</v>
      </c>
      <c r="E1304" s="486"/>
      <c r="F1304" s="487"/>
    </row>
    <row r="1305" spans="1:6">
      <c r="A1305" s="484"/>
      <c r="B1305" s="485"/>
      <c r="C1305" s="484" t="s">
        <v>9</v>
      </c>
      <c r="D1305" s="427"/>
      <c r="E1305" s="486"/>
      <c r="F1305" s="487"/>
    </row>
    <row r="1306" spans="1:6" ht="100">
      <c r="A1306" s="484"/>
      <c r="B1306" s="485"/>
      <c r="C1306" s="484" t="s">
        <v>10</v>
      </c>
      <c r="D1306" s="427" t="s">
        <v>2223</v>
      </c>
      <c r="E1306" s="486" t="s">
        <v>763</v>
      </c>
      <c r="F1306" s="487"/>
    </row>
    <row r="1307" spans="1:6">
      <c r="A1307" s="484"/>
      <c r="B1307" s="485"/>
      <c r="C1307" s="484" t="s">
        <v>11</v>
      </c>
      <c r="D1307" s="427"/>
      <c r="E1307" s="486"/>
      <c r="F1307" s="487"/>
    </row>
    <row r="1308" spans="1:6">
      <c r="A1308" s="490"/>
      <c r="B1308" s="491"/>
      <c r="C1308" s="490"/>
      <c r="D1308" s="492"/>
      <c r="E1308" s="493"/>
      <c r="F1308" s="494"/>
    </row>
    <row r="1309" spans="1:6">
      <c r="A1309" s="479">
        <v>5.4</v>
      </c>
      <c r="B1309" s="480"/>
      <c r="C1309" s="479"/>
      <c r="D1309" s="480" t="s">
        <v>1120</v>
      </c>
      <c r="E1309" s="481"/>
      <c r="F1309" s="482"/>
    </row>
    <row r="1310" spans="1:6" ht="275">
      <c r="A1310" s="484" t="s">
        <v>1121</v>
      </c>
      <c r="B1310" s="485" t="s">
        <v>2224</v>
      </c>
      <c r="C1310" s="484"/>
      <c r="D1310" s="485" t="s">
        <v>1122</v>
      </c>
      <c r="E1310" s="486"/>
      <c r="F1310" s="487"/>
    </row>
    <row r="1311" spans="1:6">
      <c r="A1311" s="484"/>
      <c r="B1311" s="485"/>
      <c r="C1311" s="484" t="s">
        <v>443</v>
      </c>
      <c r="D1311" s="427"/>
      <c r="E1311" s="486"/>
      <c r="F1311" s="487"/>
    </row>
    <row r="1312" spans="1:6" ht="150">
      <c r="A1312" s="484"/>
      <c r="B1312" s="485"/>
      <c r="C1312" s="484" t="s">
        <v>122</v>
      </c>
      <c r="D1312" s="427" t="s">
        <v>2225</v>
      </c>
      <c r="E1312" s="486" t="s">
        <v>763</v>
      </c>
      <c r="F1312" s="487" t="s">
        <v>1123</v>
      </c>
    </row>
    <row r="1313" spans="1:6" ht="62.5">
      <c r="A1313" s="484"/>
      <c r="B1313" s="485"/>
      <c r="C1313" s="484" t="s">
        <v>195</v>
      </c>
      <c r="D1313" s="427" t="s">
        <v>2226</v>
      </c>
      <c r="E1313" s="486" t="s">
        <v>763</v>
      </c>
      <c r="F1313" s="487"/>
    </row>
    <row r="1314" spans="1:6" ht="125">
      <c r="A1314" s="501"/>
      <c r="B1314" s="502"/>
      <c r="C1314" s="501" t="s">
        <v>9</v>
      </c>
      <c r="D1314" s="503" t="s">
        <v>2227</v>
      </c>
      <c r="E1314" s="504" t="s">
        <v>1036</v>
      </c>
      <c r="F1314" s="505" t="s">
        <v>1403</v>
      </c>
    </row>
    <row r="1315" spans="1:6" ht="262.5">
      <c r="A1315" s="539"/>
      <c r="B1315" s="540"/>
      <c r="C1315" s="539" t="s">
        <v>10</v>
      </c>
      <c r="D1315" s="541" t="s">
        <v>2228</v>
      </c>
      <c r="E1315" s="542" t="s">
        <v>1036</v>
      </c>
      <c r="F1315" s="543" t="s">
        <v>1540</v>
      </c>
    </row>
    <row r="1316" spans="1:6" ht="175">
      <c r="A1316" s="484"/>
      <c r="B1316" s="485"/>
      <c r="C1316" s="484" t="s">
        <v>11</v>
      </c>
      <c r="D1316" s="427" t="s">
        <v>2229</v>
      </c>
      <c r="E1316" s="486" t="s">
        <v>763</v>
      </c>
      <c r="F1316" s="487"/>
    </row>
    <row r="1317" spans="1:6">
      <c r="A1317" s="490"/>
      <c r="B1317" s="491"/>
      <c r="C1317" s="490"/>
      <c r="D1317" s="492"/>
      <c r="E1317" s="493"/>
      <c r="F1317" s="494"/>
    </row>
    <row r="1318" spans="1:6" ht="237.5">
      <c r="A1318" s="484" t="s">
        <v>1124</v>
      </c>
      <c r="B1318" s="485" t="s">
        <v>2230</v>
      </c>
      <c r="C1318" s="484"/>
      <c r="D1318" s="485" t="s">
        <v>1125</v>
      </c>
      <c r="E1318" s="486"/>
      <c r="F1318" s="487"/>
    </row>
    <row r="1319" spans="1:6">
      <c r="A1319" s="484"/>
      <c r="B1319" s="485"/>
      <c r="C1319" s="484" t="s">
        <v>443</v>
      </c>
      <c r="D1319" s="427"/>
      <c r="E1319" s="486"/>
      <c r="F1319" s="487"/>
    </row>
    <row r="1320" spans="1:6" ht="25">
      <c r="A1320" s="484"/>
      <c r="B1320" s="485"/>
      <c r="C1320" s="484" t="s">
        <v>122</v>
      </c>
      <c r="D1320" s="427" t="s">
        <v>2231</v>
      </c>
      <c r="E1320" s="486" t="s">
        <v>763</v>
      </c>
      <c r="F1320" s="487"/>
    </row>
    <row r="1321" spans="1:6" ht="62.5">
      <c r="A1321" s="484"/>
      <c r="B1321" s="485"/>
      <c r="C1321" s="484" t="s">
        <v>195</v>
      </c>
      <c r="D1321" s="427" t="s">
        <v>2226</v>
      </c>
      <c r="E1321" s="486" t="s">
        <v>763</v>
      </c>
      <c r="F1321" s="487"/>
    </row>
    <row r="1322" spans="1:6" ht="25">
      <c r="A1322" s="484"/>
      <c r="B1322" s="485"/>
      <c r="C1322" s="484" t="s">
        <v>9</v>
      </c>
      <c r="D1322" s="427" t="s">
        <v>2232</v>
      </c>
      <c r="E1322" s="486" t="s">
        <v>763</v>
      </c>
      <c r="F1322" s="487"/>
    </row>
    <row r="1323" spans="1:6" ht="62.5">
      <c r="A1323" s="484"/>
      <c r="B1323" s="485"/>
      <c r="C1323" s="484" t="s">
        <v>10</v>
      </c>
      <c r="D1323" s="427" t="s">
        <v>2233</v>
      </c>
      <c r="E1323" s="486" t="s">
        <v>763</v>
      </c>
      <c r="F1323" s="487"/>
    </row>
    <row r="1324" spans="1:6" ht="62.5">
      <c r="A1324" s="484"/>
      <c r="B1324" s="485"/>
      <c r="C1324" s="484" t="s">
        <v>11</v>
      </c>
      <c r="D1324" s="427" t="s">
        <v>2234</v>
      </c>
      <c r="E1324" s="486" t="s">
        <v>1557</v>
      </c>
      <c r="F1324" s="487"/>
    </row>
    <row r="1325" spans="1:6">
      <c r="A1325" s="490"/>
      <c r="B1325" s="491"/>
      <c r="C1325" s="490"/>
      <c r="D1325" s="492"/>
      <c r="E1325" s="493"/>
      <c r="F1325" s="494"/>
    </row>
    <row r="1326" spans="1:6" ht="237.5">
      <c r="A1326" s="484" t="s">
        <v>1126</v>
      </c>
      <c r="B1326" s="485" t="s">
        <v>2235</v>
      </c>
      <c r="C1326" s="484"/>
      <c r="D1326" s="485" t="s">
        <v>1127</v>
      </c>
      <c r="E1326" s="486"/>
      <c r="F1326" s="487"/>
    </row>
    <row r="1327" spans="1:6">
      <c r="A1327" s="484"/>
      <c r="B1327" s="485"/>
      <c r="C1327" s="484" t="s">
        <v>443</v>
      </c>
      <c r="D1327" s="427"/>
      <c r="E1327" s="486"/>
      <c r="F1327" s="487"/>
    </row>
    <row r="1328" spans="1:6" ht="237.5">
      <c r="A1328" s="484"/>
      <c r="B1328" s="485"/>
      <c r="C1328" s="484" t="s">
        <v>122</v>
      </c>
      <c r="D1328" s="427" t="s">
        <v>2236</v>
      </c>
      <c r="E1328" s="486" t="s">
        <v>763</v>
      </c>
      <c r="F1328" s="511" t="s">
        <v>1128</v>
      </c>
    </row>
    <row r="1329" spans="1:6" ht="62.5">
      <c r="A1329" s="484"/>
      <c r="B1329" s="485"/>
      <c r="C1329" s="484" t="s">
        <v>195</v>
      </c>
      <c r="D1329" s="427" t="s">
        <v>1129</v>
      </c>
      <c r="E1329" s="486" t="s">
        <v>763</v>
      </c>
      <c r="F1329" s="487"/>
    </row>
    <row r="1330" spans="1:6" ht="112.5">
      <c r="A1330" s="484"/>
      <c r="B1330" s="485"/>
      <c r="C1330" s="484" t="s">
        <v>9</v>
      </c>
      <c r="D1330" s="427" t="s">
        <v>2237</v>
      </c>
      <c r="E1330" s="486" t="s">
        <v>763</v>
      </c>
      <c r="F1330" s="487"/>
    </row>
    <row r="1331" spans="1:6" ht="137.5">
      <c r="A1331" s="484"/>
      <c r="B1331" s="485"/>
      <c r="C1331" s="484" t="s">
        <v>10</v>
      </c>
      <c r="D1331" s="427" t="s">
        <v>2238</v>
      </c>
      <c r="E1331" s="486" t="s">
        <v>763</v>
      </c>
      <c r="F1331" s="487"/>
    </row>
    <row r="1332" spans="1:6" ht="37.5">
      <c r="A1332" s="484"/>
      <c r="B1332" s="485"/>
      <c r="C1332" s="484" t="s">
        <v>11</v>
      </c>
      <c r="D1332" s="427" t="s">
        <v>2239</v>
      </c>
      <c r="E1332" s="486" t="s">
        <v>1557</v>
      </c>
      <c r="F1332" s="487"/>
    </row>
    <row r="1333" spans="1:6">
      <c r="A1333" s="490"/>
      <c r="B1333" s="491"/>
      <c r="C1333" s="490"/>
      <c r="D1333" s="492"/>
      <c r="E1333" s="493"/>
      <c r="F1333" s="494"/>
    </row>
    <row r="1334" spans="1:6">
      <c r="A1334" s="479">
        <v>5.5</v>
      </c>
      <c r="B1334" s="480"/>
      <c r="C1334" s="479"/>
      <c r="D1334" s="480" t="s">
        <v>1130</v>
      </c>
      <c r="E1334" s="481"/>
      <c r="F1334" s="482"/>
    </row>
    <row r="1335" spans="1:6" ht="175">
      <c r="A1335" s="484" t="s">
        <v>453</v>
      </c>
      <c r="B1335" s="485" t="s">
        <v>2240</v>
      </c>
      <c r="C1335" s="484"/>
      <c r="D1335" s="485" t="s">
        <v>1131</v>
      </c>
      <c r="E1335" s="486"/>
      <c r="F1335" s="487"/>
    </row>
    <row r="1336" spans="1:6">
      <c r="A1336" s="484"/>
      <c r="B1336" s="485"/>
      <c r="C1336" s="484" t="s">
        <v>443</v>
      </c>
      <c r="D1336" s="427"/>
      <c r="E1336" s="486"/>
      <c r="F1336" s="487"/>
    </row>
    <row r="1337" spans="1:6" ht="100">
      <c r="A1337" s="484"/>
      <c r="B1337" s="485"/>
      <c r="C1337" s="484" t="s">
        <v>122</v>
      </c>
      <c r="D1337" s="427" t="s">
        <v>2241</v>
      </c>
      <c r="E1337" s="486" t="s">
        <v>763</v>
      </c>
      <c r="F1337" s="487"/>
    </row>
    <row r="1338" spans="1:6">
      <c r="A1338" s="484"/>
      <c r="B1338" s="485"/>
      <c r="C1338" s="484" t="s">
        <v>195</v>
      </c>
      <c r="D1338" s="427" t="s">
        <v>983</v>
      </c>
      <c r="E1338" s="486"/>
      <c r="F1338" s="487"/>
    </row>
    <row r="1339" spans="1:6">
      <c r="A1339" s="484"/>
      <c r="B1339" s="485"/>
      <c r="C1339" s="484" t="s">
        <v>9</v>
      </c>
      <c r="D1339" s="427"/>
      <c r="E1339" s="486"/>
      <c r="F1339" s="487"/>
    </row>
    <row r="1340" spans="1:6" ht="87.5">
      <c r="A1340" s="484"/>
      <c r="B1340" s="485"/>
      <c r="C1340" s="484" t="s">
        <v>10</v>
      </c>
      <c r="D1340" s="427" t="s">
        <v>2242</v>
      </c>
      <c r="E1340" s="486" t="s">
        <v>763</v>
      </c>
      <c r="F1340" s="487"/>
    </row>
    <row r="1341" spans="1:6">
      <c r="A1341" s="484"/>
      <c r="B1341" s="485"/>
      <c r="C1341" s="484" t="s">
        <v>11</v>
      </c>
      <c r="D1341" s="427"/>
      <c r="E1341" s="486"/>
      <c r="F1341" s="487"/>
    </row>
    <row r="1342" spans="1:6">
      <c r="A1342" s="490"/>
      <c r="B1342" s="491"/>
      <c r="C1342" s="490"/>
      <c r="D1342" s="492"/>
      <c r="E1342" s="493"/>
      <c r="F1342" s="494"/>
    </row>
    <row r="1343" spans="1:6" ht="87.5">
      <c r="A1343" s="484" t="s">
        <v>811</v>
      </c>
      <c r="B1343" s="485" t="s">
        <v>467</v>
      </c>
      <c r="C1343" s="484"/>
      <c r="D1343" s="485" t="s">
        <v>1132</v>
      </c>
      <c r="E1343" s="486"/>
      <c r="F1343" s="487"/>
    </row>
    <row r="1344" spans="1:6">
      <c r="A1344" s="484"/>
      <c r="B1344" s="485"/>
      <c r="C1344" s="484" t="s">
        <v>443</v>
      </c>
      <c r="D1344" s="427"/>
      <c r="E1344" s="486"/>
      <c r="F1344" s="487"/>
    </row>
    <row r="1345" spans="1:6" ht="212.5">
      <c r="A1345" s="484"/>
      <c r="B1345" s="485"/>
      <c r="C1345" s="484" t="s">
        <v>122</v>
      </c>
      <c r="D1345" s="427" t="s">
        <v>2243</v>
      </c>
      <c r="E1345" s="486" t="s">
        <v>763</v>
      </c>
      <c r="F1345" s="487"/>
    </row>
    <row r="1346" spans="1:6">
      <c r="A1346" s="484"/>
      <c r="B1346" s="485"/>
      <c r="C1346" s="484" t="s">
        <v>195</v>
      </c>
      <c r="D1346" s="427" t="s">
        <v>983</v>
      </c>
      <c r="E1346" s="486"/>
      <c r="F1346" s="487"/>
    </row>
    <row r="1347" spans="1:6">
      <c r="A1347" s="484"/>
      <c r="B1347" s="485"/>
      <c r="C1347" s="484" t="s">
        <v>9</v>
      </c>
      <c r="D1347" s="427"/>
      <c r="E1347" s="486"/>
      <c r="F1347" s="487"/>
    </row>
    <row r="1348" spans="1:6" ht="37.5">
      <c r="A1348" s="484"/>
      <c r="B1348" s="485"/>
      <c r="C1348" s="484" t="s">
        <v>10</v>
      </c>
      <c r="D1348" s="427" t="s">
        <v>2244</v>
      </c>
      <c r="E1348" s="486" t="s">
        <v>763</v>
      </c>
      <c r="F1348" s="487"/>
    </row>
    <row r="1349" spans="1:6">
      <c r="A1349" s="484"/>
      <c r="B1349" s="485"/>
      <c r="C1349" s="484" t="s">
        <v>11</v>
      </c>
      <c r="D1349" s="427"/>
      <c r="E1349" s="486"/>
      <c r="F1349" s="487"/>
    </row>
    <row r="1350" spans="1:6">
      <c r="A1350" s="490"/>
      <c r="B1350" s="491"/>
      <c r="C1350" s="490"/>
      <c r="D1350" s="492"/>
      <c r="E1350" s="493"/>
      <c r="F1350" s="494"/>
    </row>
    <row r="1351" spans="1:6">
      <c r="A1351" s="519">
        <v>5.6</v>
      </c>
      <c r="B1351" s="544"/>
      <c r="C1351" s="479"/>
      <c r="D1351" s="480" t="s">
        <v>1133</v>
      </c>
      <c r="E1351" s="481"/>
      <c r="F1351" s="482"/>
    </row>
    <row r="1352" spans="1:6" ht="75">
      <c r="A1352" s="484" t="s">
        <v>1134</v>
      </c>
      <c r="B1352" s="485" t="s">
        <v>2245</v>
      </c>
      <c r="C1352" s="484"/>
      <c r="D1352" s="485" t="s">
        <v>1135</v>
      </c>
      <c r="E1352" s="486"/>
      <c r="F1352" s="487"/>
    </row>
    <row r="1353" spans="1:6">
      <c r="A1353" s="484"/>
      <c r="B1353" s="485"/>
      <c r="C1353" s="484" t="s">
        <v>443</v>
      </c>
      <c r="D1353" s="427"/>
      <c r="E1353" s="486"/>
      <c r="F1353" s="487"/>
    </row>
    <row r="1354" spans="1:6" ht="37.5">
      <c r="A1354" s="484"/>
      <c r="B1354" s="485"/>
      <c r="C1354" s="484" t="s">
        <v>122</v>
      </c>
      <c r="D1354" s="427" t="s">
        <v>2246</v>
      </c>
      <c r="E1354" s="486" t="s">
        <v>763</v>
      </c>
      <c r="F1354" s="487"/>
    </row>
    <row r="1355" spans="1:6">
      <c r="A1355" s="484"/>
      <c r="B1355" s="485"/>
      <c r="C1355" s="484" t="s">
        <v>195</v>
      </c>
      <c r="D1355" s="427" t="s">
        <v>983</v>
      </c>
      <c r="E1355" s="486"/>
      <c r="F1355" s="487"/>
    </row>
    <row r="1356" spans="1:6">
      <c r="A1356" s="484"/>
      <c r="B1356" s="485"/>
      <c r="C1356" s="484" t="s">
        <v>9</v>
      </c>
      <c r="D1356" s="427"/>
      <c r="E1356" s="486"/>
      <c r="F1356" s="487"/>
    </row>
    <row r="1357" spans="1:6">
      <c r="A1357" s="484"/>
      <c r="B1357" s="485"/>
      <c r="C1357" s="484" t="s">
        <v>10</v>
      </c>
      <c r="D1357" s="427" t="s">
        <v>2247</v>
      </c>
      <c r="E1357" s="486" t="s">
        <v>763</v>
      </c>
      <c r="F1357" s="487"/>
    </row>
    <row r="1358" spans="1:6">
      <c r="A1358" s="484"/>
      <c r="B1358" s="485"/>
      <c r="C1358" s="484" t="s">
        <v>11</v>
      </c>
      <c r="D1358" s="427"/>
      <c r="E1358" s="486"/>
      <c r="F1358" s="487"/>
    </row>
    <row r="1359" spans="1:6">
      <c r="A1359" s="490"/>
      <c r="B1359" s="491"/>
      <c r="C1359" s="490"/>
      <c r="D1359" s="492"/>
      <c r="E1359" s="493"/>
      <c r="F1359" s="494"/>
    </row>
    <row r="1360" spans="1:6" ht="62.5">
      <c r="A1360" s="484" t="s">
        <v>1136</v>
      </c>
      <c r="B1360" s="485" t="s">
        <v>806</v>
      </c>
      <c r="C1360" s="484"/>
      <c r="D1360" s="485" t="s">
        <v>1137</v>
      </c>
      <c r="E1360" s="486"/>
      <c r="F1360" s="487"/>
    </row>
    <row r="1361" spans="1:6">
      <c r="A1361" s="484"/>
      <c r="B1361" s="485"/>
      <c r="C1361" s="484" t="s">
        <v>443</v>
      </c>
      <c r="D1361" s="427"/>
      <c r="E1361" s="486"/>
      <c r="F1361" s="487"/>
    </row>
    <row r="1362" spans="1:6" ht="37.5">
      <c r="A1362" s="484"/>
      <c r="B1362" s="485"/>
      <c r="C1362" s="484" t="s">
        <v>122</v>
      </c>
      <c r="D1362" s="427" t="s">
        <v>2248</v>
      </c>
      <c r="E1362" s="486" t="s">
        <v>763</v>
      </c>
      <c r="F1362" s="487"/>
    </row>
    <row r="1363" spans="1:6">
      <c r="A1363" s="484"/>
      <c r="B1363" s="485"/>
      <c r="C1363" s="484" t="s">
        <v>195</v>
      </c>
      <c r="D1363" s="427" t="s">
        <v>983</v>
      </c>
      <c r="E1363" s="486"/>
      <c r="F1363" s="487"/>
    </row>
    <row r="1364" spans="1:6">
      <c r="A1364" s="484"/>
      <c r="B1364" s="485"/>
      <c r="C1364" s="484" t="s">
        <v>9</v>
      </c>
      <c r="D1364" s="427"/>
      <c r="E1364" s="486"/>
      <c r="F1364" s="487"/>
    </row>
    <row r="1365" spans="1:6">
      <c r="A1365" s="484"/>
      <c r="B1365" s="485"/>
      <c r="C1365" s="484" t="s">
        <v>10</v>
      </c>
      <c r="D1365" s="427" t="s">
        <v>2249</v>
      </c>
      <c r="E1365" s="486" t="s">
        <v>763</v>
      </c>
      <c r="F1365" s="487"/>
    </row>
    <row r="1366" spans="1:6">
      <c r="A1366" s="484"/>
      <c r="B1366" s="485"/>
      <c r="C1366" s="484" t="s">
        <v>11</v>
      </c>
      <c r="D1366" s="427"/>
      <c r="E1366" s="486"/>
      <c r="F1366" s="487"/>
    </row>
    <row r="1367" spans="1:6">
      <c r="A1367" s="490"/>
      <c r="B1367" s="491"/>
      <c r="C1367" s="490"/>
      <c r="D1367" s="492"/>
      <c r="E1367" s="493"/>
      <c r="F1367" s="494"/>
    </row>
    <row r="1368" spans="1:6" ht="75">
      <c r="A1368" s="484" t="s">
        <v>1138</v>
      </c>
      <c r="B1368" s="485" t="s">
        <v>2250</v>
      </c>
      <c r="C1368" s="484"/>
      <c r="D1368" s="485" t="s">
        <v>1139</v>
      </c>
      <c r="E1368" s="486"/>
      <c r="F1368" s="487"/>
    </row>
    <row r="1369" spans="1:6">
      <c r="A1369" s="484"/>
      <c r="B1369" s="485"/>
      <c r="C1369" s="484" t="s">
        <v>443</v>
      </c>
      <c r="D1369" s="427"/>
      <c r="E1369" s="486"/>
      <c r="F1369" s="487"/>
    </row>
    <row r="1370" spans="1:6">
      <c r="A1370" s="484"/>
      <c r="B1370" s="485"/>
      <c r="C1370" s="484" t="s">
        <v>122</v>
      </c>
      <c r="D1370" s="427" t="s">
        <v>2251</v>
      </c>
      <c r="E1370" s="486" t="s">
        <v>763</v>
      </c>
      <c r="F1370" s="487"/>
    </row>
    <row r="1371" spans="1:6">
      <c r="A1371" s="484"/>
      <c r="B1371" s="485"/>
      <c r="C1371" s="484" t="s">
        <v>195</v>
      </c>
      <c r="D1371" s="427" t="s">
        <v>983</v>
      </c>
      <c r="E1371" s="486"/>
      <c r="F1371" s="487"/>
    </row>
    <row r="1372" spans="1:6">
      <c r="A1372" s="484"/>
      <c r="B1372" s="485"/>
      <c r="C1372" s="484" t="s">
        <v>9</v>
      </c>
      <c r="D1372" s="427"/>
      <c r="E1372" s="486"/>
      <c r="F1372" s="487"/>
    </row>
    <row r="1373" spans="1:6">
      <c r="A1373" s="484"/>
      <c r="B1373" s="485"/>
      <c r="C1373" s="484" t="s">
        <v>10</v>
      </c>
      <c r="D1373" s="427" t="s">
        <v>2252</v>
      </c>
      <c r="E1373" s="486" t="s">
        <v>763</v>
      </c>
      <c r="F1373" s="487"/>
    </row>
    <row r="1374" spans="1:6">
      <c r="A1374" s="484"/>
      <c r="B1374" s="485"/>
      <c r="C1374" s="484" t="s">
        <v>11</v>
      </c>
      <c r="D1374" s="427"/>
      <c r="E1374" s="486"/>
      <c r="F1374" s="487"/>
    </row>
    <row r="1375" spans="1:6">
      <c r="A1375" s="490"/>
      <c r="B1375" s="491"/>
      <c r="C1375" s="490"/>
      <c r="D1375" s="492"/>
      <c r="E1375" s="493"/>
      <c r="F1375" s="494"/>
    </row>
    <row r="1376" spans="1:6" ht="75">
      <c r="A1376" s="484" t="s">
        <v>1140</v>
      </c>
      <c r="B1376" s="485" t="s">
        <v>2253</v>
      </c>
      <c r="C1376" s="484"/>
      <c r="D1376" s="485" t="s">
        <v>1141</v>
      </c>
      <c r="E1376" s="486"/>
      <c r="F1376" s="487"/>
    </row>
    <row r="1377" spans="1:6">
      <c r="A1377" s="484"/>
      <c r="B1377" s="485"/>
      <c r="C1377" s="484" t="s">
        <v>443</v>
      </c>
      <c r="D1377" s="427"/>
      <c r="E1377" s="486"/>
      <c r="F1377" s="487"/>
    </row>
    <row r="1378" spans="1:6" ht="37.5">
      <c r="A1378" s="484"/>
      <c r="B1378" s="485"/>
      <c r="C1378" s="484" t="s">
        <v>122</v>
      </c>
      <c r="D1378" s="427" t="s">
        <v>2254</v>
      </c>
      <c r="E1378" s="486" t="s">
        <v>763</v>
      </c>
      <c r="F1378" s="487"/>
    </row>
    <row r="1379" spans="1:6">
      <c r="A1379" s="484"/>
      <c r="B1379" s="485"/>
      <c r="C1379" s="484" t="s">
        <v>195</v>
      </c>
      <c r="D1379" s="427" t="s">
        <v>983</v>
      </c>
      <c r="E1379" s="486"/>
      <c r="F1379" s="487"/>
    </row>
    <row r="1380" spans="1:6">
      <c r="A1380" s="484"/>
      <c r="B1380" s="485"/>
      <c r="C1380" s="484" t="s">
        <v>9</v>
      </c>
      <c r="D1380" s="427"/>
      <c r="E1380" s="486"/>
      <c r="F1380" s="487"/>
    </row>
    <row r="1381" spans="1:6">
      <c r="A1381" s="484"/>
      <c r="B1381" s="485"/>
      <c r="C1381" s="484" t="s">
        <v>10</v>
      </c>
      <c r="D1381" s="427" t="s">
        <v>2255</v>
      </c>
      <c r="E1381" s="486" t="s">
        <v>763</v>
      </c>
      <c r="F1381" s="487"/>
    </row>
    <row r="1382" spans="1:6">
      <c r="A1382" s="484"/>
      <c r="B1382" s="485"/>
      <c r="C1382" s="484" t="s">
        <v>11</v>
      </c>
      <c r="D1382" s="427"/>
      <c r="E1382" s="486"/>
      <c r="F1382" s="487"/>
    </row>
    <row r="1383" spans="1:6">
      <c r="A1383" s="490"/>
      <c r="B1383" s="491"/>
      <c r="C1383" s="490"/>
      <c r="D1383" s="492"/>
      <c r="E1383" s="493"/>
      <c r="F1383" s="494"/>
    </row>
    <row r="1384" spans="1:6" ht="62.5">
      <c r="A1384" s="484" t="s">
        <v>1142</v>
      </c>
      <c r="B1384" s="485" t="s">
        <v>869</v>
      </c>
      <c r="C1384" s="484"/>
      <c r="D1384" s="485" t="s">
        <v>1143</v>
      </c>
      <c r="E1384" s="486"/>
      <c r="F1384" s="487"/>
    </row>
    <row r="1385" spans="1:6">
      <c r="A1385" s="484"/>
      <c r="B1385" s="485"/>
      <c r="C1385" s="484" t="s">
        <v>443</v>
      </c>
      <c r="D1385" s="427"/>
      <c r="E1385" s="486"/>
      <c r="F1385" s="487"/>
    </row>
    <row r="1386" spans="1:6" ht="37.5">
      <c r="A1386" s="484"/>
      <c r="B1386" s="485"/>
      <c r="C1386" s="484" t="s">
        <v>122</v>
      </c>
      <c r="D1386" s="427" t="s">
        <v>2256</v>
      </c>
      <c r="E1386" s="486" t="s">
        <v>763</v>
      </c>
      <c r="F1386" s="487"/>
    </row>
    <row r="1387" spans="1:6">
      <c r="A1387" s="484"/>
      <c r="B1387" s="485"/>
      <c r="C1387" s="484" t="s">
        <v>195</v>
      </c>
      <c r="D1387" s="427" t="s">
        <v>983</v>
      </c>
      <c r="E1387" s="486"/>
      <c r="F1387" s="487"/>
    </row>
    <row r="1388" spans="1:6">
      <c r="A1388" s="484"/>
      <c r="B1388" s="485"/>
      <c r="C1388" s="484" t="s">
        <v>9</v>
      </c>
      <c r="D1388" s="427"/>
      <c r="E1388" s="486"/>
      <c r="F1388" s="487"/>
    </row>
    <row r="1389" spans="1:6">
      <c r="A1389" s="484"/>
      <c r="B1389" s="485"/>
      <c r="C1389" s="484" t="s">
        <v>10</v>
      </c>
      <c r="D1389" s="427" t="s">
        <v>2257</v>
      </c>
      <c r="E1389" s="486" t="s">
        <v>763</v>
      </c>
      <c r="F1389" s="487"/>
    </row>
    <row r="1390" spans="1:6">
      <c r="A1390" s="484"/>
      <c r="B1390" s="485"/>
      <c r="C1390" s="484" t="s">
        <v>11</v>
      </c>
      <c r="D1390" s="427"/>
      <c r="E1390" s="486"/>
      <c r="F1390" s="487"/>
    </row>
    <row r="1391" spans="1:6">
      <c r="A1391" s="490"/>
      <c r="B1391" s="491"/>
      <c r="C1391" s="490"/>
      <c r="D1391" s="492"/>
      <c r="E1391" s="493"/>
      <c r="F1391" s="494"/>
    </row>
    <row r="1392" spans="1:6">
      <c r="A1392" s="479">
        <v>5.7</v>
      </c>
      <c r="B1392" s="480"/>
      <c r="C1392" s="479"/>
      <c r="D1392" s="480" t="s">
        <v>1144</v>
      </c>
      <c r="E1392" s="481"/>
      <c r="F1392" s="482"/>
    </row>
    <row r="1393" spans="1:6" ht="75">
      <c r="A1393" s="484" t="s">
        <v>1145</v>
      </c>
      <c r="B1393" s="485" t="s">
        <v>2258</v>
      </c>
      <c r="C1393" s="484"/>
      <c r="D1393" s="485" t="s">
        <v>1146</v>
      </c>
      <c r="E1393" s="486"/>
      <c r="F1393" s="487"/>
    </row>
    <row r="1394" spans="1:6">
      <c r="A1394" s="484"/>
      <c r="B1394" s="485"/>
      <c r="C1394" s="484" t="s">
        <v>443</v>
      </c>
      <c r="D1394" s="427"/>
      <c r="E1394" s="486"/>
      <c r="F1394" s="487"/>
    </row>
    <row r="1395" spans="1:6" ht="37.5">
      <c r="A1395" s="484"/>
      <c r="B1395" s="485"/>
      <c r="C1395" s="484" t="s">
        <v>122</v>
      </c>
      <c r="D1395" s="427" t="s">
        <v>2259</v>
      </c>
      <c r="E1395" s="486" t="s">
        <v>763</v>
      </c>
      <c r="F1395" s="487"/>
    </row>
    <row r="1396" spans="1:6">
      <c r="A1396" s="484"/>
      <c r="B1396" s="485"/>
      <c r="C1396" s="484" t="s">
        <v>195</v>
      </c>
      <c r="D1396" s="427" t="s">
        <v>983</v>
      </c>
      <c r="E1396" s="486"/>
      <c r="F1396" s="487"/>
    </row>
    <row r="1397" spans="1:6">
      <c r="A1397" s="484"/>
      <c r="B1397" s="485"/>
      <c r="C1397" s="484" t="s">
        <v>9</v>
      </c>
      <c r="D1397" s="427" t="s">
        <v>983</v>
      </c>
      <c r="E1397" s="486"/>
      <c r="F1397" s="487"/>
    </row>
    <row r="1398" spans="1:6" ht="50">
      <c r="A1398" s="484"/>
      <c r="B1398" s="485"/>
      <c r="C1398" s="484" t="s">
        <v>10</v>
      </c>
      <c r="D1398" s="427" t="s">
        <v>2260</v>
      </c>
      <c r="E1398" s="486" t="s">
        <v>763</v>
      </c>
      <c r="F1398" s="487"/>
    </row>
    <row r="1399" spans="1:6">
      <c r="A1399" s="484"/>
      <c r="B1399" s="485"/>
      <c r="C1399" s="484" t="s">
        <v>11</v>
      </c>
      <c r="D1399" s="427"/>
      <c r="E1399" s="486"/>
      <c r="F1399" s="487"/>
    </row>
  </sheetData>
  <phoneticPr fontId="9"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9"/>
  <sheetViews>
    <sheetView workbookViewId="0">
      <selection activeCell="N9" sqref="N9"/>
    </sheetView>
  </sheetViews>
  <sheetFormatPr defaultColWidth="8.7265625" defaultRowHeight="14"/>
  <sheetData>
    <row r="1" spans="1:14" ht="14.5">
      <c r="A1" s="97" t="s">
        <v>1545</v>
      </c>
      <c r="B1" s="97"/>
      <c r="C1" s="97"/>
      <c r="D1" s="97"/>
      <c r="E1" s="97"/>
      <c r="F1" s="97"/>
      <c r="G1" s="97"/>
      <c r="H1" s="97"/>
      <c r="I1" s="97"/>
      <c r="J1" s="97"/>
      <c r="K1" s="97"/>
      <c r="L1" s="97"/>
      <c r="M1" s="97"/>
      <c r="N1" s="97"/>
    </row>
    <row r="3" spans="1:14" ht="15">
      <c r="B3" s="282"/>
      <c r="C3" s="283"/>
      <c r="D3" s="284"/>
      <c r="E3" s="285"/>
      <c r="F3" s="286"/>
      <c r="H3" s="287" t="s">
        <v>122</v>
      </c>
      <c r="I3" s="287" t="s">
        <v>195</v>
      </c>
      <c r="J3" s="287" t="s">
        <v>9</v>
      </c>
      <c r="K3" s="287" t="s">
        <v>10</v>
      </c>
      <c r="L3" s="287" t="s">
        <v>11</v>
      </c>
      <c r="M3" s="287" t="s">
        <v>612</v>
      </c>
    </row>
    <row r="4" spans="1:14" ht="25">
      <c r="B4" s="288" t="s">
        <v>755</v>
      </c>
      <c r="C4" s="283"/>
      <c r="D4" s="289"/>
      <c r="E4" s="290"/>
      <c r="F4" s="291"/>
      <c r="H4" s="292"/>
      <c r="I4" s="292"/>
      <c r="J4" s="292"/>
      <c r="K4" s="292"/>
      <c r="L4" s="292"/>
      <c r="M4" s="292"/>
    </row>
    <row r="5" spans="1:14" ht="75">
      <c r="B5" s="293"/>
      <c r="C5" s="293"/>
      <c r="D5" s="293">
        <v>1</v>
      </c>
      <c r="E5" s="288" t="s">
        <v>756</v>
      </c>
      <c r="F5" s="294"/>
      <c r="H5" s="295" t="s">
        <v>757</v>
      </c>
      <c r="I5" s="292"/>
      <c r="J5" s="295" t="s">
        <v>757</v>
      </c>
      <c r="K5" s="292"/>
      <c r="L5" s="292"/>
      <c r="M5" s="295" t="s">
        <v>757</v>
      </c>
    </row>
    <row r="6" spans="1:14" ht="37.5">
      <c r="B6" s="293"/>
      <c r="C6" s="293"/>
      <c r="D6" s="293">
        <v>2</v>
      </c>
      <c r="E6" s="288" t="s">
        <v>758</v>
      </c>
      <c r="F6" s="294"/>
      <c r="H6" s="295" t="s">
        <v>757</v>
      </c>
      <c r="I6" s="292"/>
      <c r="J6" s="292"/>
      <c r="K6" s="292"/>
      <c r="L6" s="295" t="s">
        <v>757</v>
      </c>
      <c r="M6" s="295" t="s">
        <v>757</v>
      </c>
    </row>
    <row r="7" spans="1:14" ht="50">
      <c r="B7" s="293"/>
      <c r="C7" s="293"/>
      <c r="D7" s="293">
        <v>3</v>
      </c>
      <c r="E7" s="288" t="s">
        <v>759</v>
      </c>
      <c r="F7" s="294"/>
      <c r="H7" s="295" t="s">
        <v>757</v>
      </c>
      <c r="I7" s="292"/>
      <c r="J7" s="295" t="s">
        <v>757</v>
      </c>
      <c r="K7" s="292"/>
      <c r="L7" s="292"/>
      <c r="M7" s="295" t="s">
        <v>757</v>
      </c>
    </row>
    <row r="8" spans="1:14" ht="75">
      <c r="B8" s="293"/>
      <c r="C8" s="293"/>
      <c r="D8" s="293">
        <v>4</v>
      </c>
      <c r="E8" s="288" t="s">
        <v>760</v>
      </c>
      <c r="F8" s="296"/>
      <c r="H8" s="295" t="s">
        <v>757</v>
      </c>
      <c r="I8" s="292"/>
      <c r="J8" s="292"/>
      <c r="K8" s="295" t="s">
        <v>757</v>
      </c>
      <c r="L8" s="292"/>
      <c r="M8" s="295" t="s">
        <v>757</v>
      </c>
    </row>
    <row r="9" spans="1:14" ht="50">
      <c r="B9" s="293"/>
      <c r="C9" s="293"/>
      <c r="D9" s="293">
        <v>5</v>
      </c>
      <c r="E9" s="288" t="s">
        <v>761</v>
      </c>
      <c r="F9" s="294"/>
      <c r="H9" s="295" t="s">
        <v>757</v>
      </c>
      <c r="I9" s="295" t="s">
        <v>757</v>
      </c>
      <c r="J9" s="292"/>
      <c r="K9" s="292"/>
      <c r="L9" s="292"/>
      <c r="M9" s="295" t="s">
        <v>757</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CD77B"/>
  </sheetPr>
  <dimension ref="A1:J55"/>
  <sheetViews>
    <sheetView view="pageBreakPreview" zoomScaleNormal="55" zoomScaleSheetLayoutView="100" workbookViewId="0">
      <selection activeCell="I26" sqref="I26"/>
    </sheetView>
  </sheetViews>
  <sheetFormatPr defaultColWidth="9.1796875" defaultRowHeight="14"/>
  <cols>
    <col min="1" max="1" width="8.1796875" style="467" customWidth="1"/>
    <col min="2" max="2" width="13.1796875" style="467" customWidth="1"/>
    <col min="3" max="3" width="5.26953125" style="467" customWidth="1"/>
    <col min="4" max="4" width="11" style="467" customWidth="1"/>
    <col min="5" max="5" width="11.81640625" style="467" customWidth="1"/>
    <col min="6" max="6" width="9.26953125" style="467" customWidth="1"/>
    <col min="7" max="7" width="15.26953125" style="467" customWidth="1"/>
    <col min="8" max="8" width="58" style="467" customWidth="1"/>
    <col min="9" max="9" width="120.7265625" style="467" customWidth="1"/>
    <col min="10" max="10" width="1.54296875" style="456" customWidth="1"/>
    <col min="11" max="16384" width="9.1796875" style="456"/>
  </cols>
  <sheetData>
    <row r="1" spans="1:10" ht="39.65" customHeight="1">
      <c r="A1" s="579" t="s">
        <v>1559</v>
      </c>
      <c r="B1" s="579"/>
      <c r="C1" s="579"/>
      <c r="D1" s="579"/>
      <c r="E1" s="579"/>
      <c r="F1" s="579"/>
      <c r="G1" s="579"/>
      <c r="H1" s="579"/>
      <c r="I1" s="580"/>
      <c r="J1" s="57"/>
    </row>
    <row r="2" spans="1:10" ht="76.5" customHeight="1">
      <c r="A2" s="581" t="s">
        <v>1560</v>
      </c>
      <c r="B2" s="581" t="s">
        <v>1561</v>
      </c>
      <c r="C2" s="582" t="s">
        <v>359</v>
      </c>
      <c r="D2" s="582" t="s">
        <v>360</v>
      </c>
      <c r="E2" s="582" t="s">
        <v>361</v>
      </c>
      <c r="F2" s="582" t="s">
        <v>187</v>
      </c>
      <c r="G2" s="583" t="s">
        <v>1562</v>
      </c>
      <c r="H2" s="581" t="s">
        <v>1563</v>
      </c>
      <c r="I2" s="585" t="s">
        <v>570</v>
      </c>
      <c r="J2" s="57"/>
    </row>
    <row r="3" spans="1:10" ht="27.65" customHeight="1">
      <c r="A3" s="581"/>
      <c r="B3" s="581"/>
      <c r="C3" s="582"/>
      <c r="D3" s="582"/>
      <c r="E3" s="582"/>
      <c r="F3" s="582"/>
      <c r="G3" s="584"/>
      <c r="H3" s="581"/>
      <c r="I3" s="585"/>
      <c r="J3" s="57"/>
    </row>
    <row r="4" spans="1:10" ht="28" hidden="1">
      <c r="A4" s="457"/>
      <c r="B4" s="457" t="s">
        <v>1564</v>
      </c>
      <c r="C4" s="457">
        <v>1</v>
      </c>
      <c r="D4" s="457" t="s">
        <v>1565</v>
      </c>
      <c r="E4" s="457" t="s">
        <v>1566</v>
      </c>
      <c r="F4" s="457" t="s">
        <v>1567</v>
      </c>
      <c r="G4" s="457" t="s">
        <v>1460</v>
      </c>
      <c r="H4" s="457" t="s">
        <v>1568</v>
      </c>
      <c r="I4" s="457" t="s">
        <v>1569</v>
      </c>
      <c r="J4" s="57"/>
    </row>
    <row r="5" spans="1:10" s="32" customFormat="1" ht="75">
      <c r="A5" s="159" t="s">
        <v>9</v>
      </c>
      <c r="B5" s="159" t="s">
        <v>1404</v>
      </c>
      <c r="C5" s="159">
        <v>1</v>
      </c>
      <c r="D5" s="159" t="s">
        <v>1405</v>
      </c>
      <c r="E5" s="114" t="s">
        <v>1406</v>
      </c>
      <c r="F5" s="159" t="s">
        <v>411</v>
      </c>
      <c r="G5" s="159" t="s">
        <v>1407</v>
      </c>
      <c r="H5" s="384" t="s">
        <v>1408</v>
      </c>
      <c r="I5" s="385" t="s">
        <v>1409</v>
      </c>
      <c r="J5" s="57"/>
    </row>
    <row r="6" spans="1:10" s="32" customFormat="1" ht="138">
      <c r="A6" s="386" t="s">
        <v>9</v>
      </c>
      <c r="B6" s="159" t="s">
        <v>1410</v>
      </c>
      <c r="C6" s="159">
        <v>2</v>
      </c>
      <c r="D6" s="159" t="s">
        <v>1411</v>
      </c>
      <c r="E6" s="114" t="s">
        <v>1412</v>
      </c>
      <c r="F6" s="114" t="s">
        <v>1413</v>
      </c>
      <c r="G6" s="159" t="s">
        <v>1414</v>
      </c>
      <c r="H6" s="114" t="s">
        <v>1415</v>
      </c>
      <c r="I6" s="102" t="s">
        <v>1416</v>
      </c>
      <c r="J6" s="57"/>
    </row>
    <row r="7" spans="1:10" s="32" customFormat="1" ht="25.5">
      <c r="A7" s="458" t="s">
        <v>9</v>
      </c>
      <c r="B7" s="102" t="s">
        <v>1417</v>
      </c>
      <c r="C7" s="101">
        <v>3</v>
      </c>
      <c r="D7" s="101" t="s">
        <v>1418</v>
      </c>
      <c r="E7" s="102" t="s">
        <v>1419</v>
      </c>
      <c r="F7" s="101" t="s">
        <v>411</v>
      </c>
      <c r="G7" s="101" t="s">
        <v>1407</v>
      </c>
      <c r="H7" s="114" t="s">
        <v>1420</v>
      </c>
      <c r="I7" s="114" t="s">
        <v>1421</v>
      </c>
      <c r="J7" s="57"/>
    </row>
    <row r="8" spans="1:10" s="32" customFormat="1" ht="262.5">
      <c r="A8" s="159" t="s">
        <v>9</v>
      </c>
      <c r="B8" s="159" t="s">
        <v>1422</v>
      </c>
      <c r="C8" s="159">
        <v>4</v>
      </c>
      <c r="D8" s="387" t="s">
        <v>1423</v>
      </c>
      <c r="E8" s="114" t="s">
        <v>1424</v>
      </c>
      <c r="F8" s="159" t="s">
        <v>411</v>
      </c>
      <c r="G8" s="114" t="s">
        <v>1425</v>
      </c>
      <c r="H8" s="388" t="s">
        <v>1426</v>
      </c>
      <c r="I8" s="114" t="s">
        <v>1427</v>
      </c>
      <c r="J8" s="57"/>
    </row>
    <row r="9" spans="1:10" s="32" customFormat="1" ht="150">
      <c r="A9" s="159" t="s">
        <v>9</v>
      </c>
      <c r="B9" s="159" t="s">
        <v>1422</v>
      </c>
      <c r="C9" s="159">
        <v>5</v>
      </c>
      <c r="D9" s="114" t="s">
        <v>1428</v>
      </c>
      <c r="E9" s="159" t="s">
        <v>1429</v>
      </c>
      <c r="F9" s="159" t="s">
        <v>411</v>
      </c>
      <c r="G9" s="159" t="s">
        <v>1414</v>
      </c>
      <c r="H9" s="389" t="s">
        <v>1430</v>
      </c>
      <c r="I9" s="390" t="s">
        <v>1431</v>
      </c>
      <c r="J9" s="57"/>
    </row>
    <row r="10" spans="1:10" s="32" customFormat="1" ht="137.5">
      <c r="A10" s="101" t="s">
        <v>9</v>
      </c>
      <c r="B10" s="391" t="s">
        <v>1432</v>
      </c>
      <c r="C10" s="159">
        <v>6</v>
      </c>
      <c r="D10" s="114" t="s">
        <v>1433</v>
      </c>
      <c r="E10" s="114" t="s">
        <v>1434</v>
      </c>
      <c r="F10" s="114" t="s">
        <v>1435</v>
      </c>
      <c r="G10" s="159" t="s">
        <v>1414</v>
      </c>
      <c r="H10" s="392" t="s">
        <v>1436</v>
      </c>
      <c r="I10" s="459" t="s">
        <v>1437</v>
      </c>
      <c r="J10" s="57"/>
    </row>
    <row r="11" spans="1:10" s="32" customFormat="1" ht="137.5">
      <c r="A11" s="101" t="s">
        <v>9</v>
      </c>
      <c r="B11" s="114" t="s">
        <v>1438</v>
      </c>
      <c r="C11" s="159">
        <v>7</v>
      </c>
      <c r="D11" s="114" t="s">
        <v>1439</v>
      </c>
      <c r="E11" s="114" t="s">
        <v>1440</v>
      </c>
      <c r="F11" s="114" t="s">
        <v>1441</v>
      </c>
      <c r="G11" s="159" t="s">
        <v>1414</v>
      </c>
      <c r="H11" s="460" t="s">
        <v>1442</v>
      </c>
      <c r="I11" s="390" t="s">
        <v>1443</v>
      </c>
      <c r="J11" s="57"/>
    </row>
    <row r="12" spans="1:10" s="32" customFormat="1" ht="400">
      <c r="A12" s="101" t="s">
        <v>9</v>
      </c>
      <c r="B12" s="159" t="s">
        <v>1444</v>
      </c>
      <c r="C12" s="159">
        <v>8</v>
      </c>
      <c r="D12" s="114" t="s">
        <v>1445</v>
      </c>
      <c r="E12" s="114" t="s">
        <v>1446</v>
      </c>
      <c r="F12" s="114" t="s">
        <v>1447</v>
      </c>
      <c r="G12" s="159" t="s">
        <v>1414</v>
      </c>
      <c r="H12" s="383" t="s">
        <v>1448</v>
      </c>
      <c r="I12" s="114" t="s">
        <v>1449</v>
      </c>
      <c r="J12" s="57"/>
    </row>
    <row r="13" spans="1:10" s="32" customFormat="1" ht="150">
      <c r="A13" s="159" t="s">
        <v>9</v>
      </c>
      <c r="B13" s="159" t="s">
        <v>1450</v>
      </c>
      <c r="C13" s="159">
        <v>9</v>
      </c>
      <c r="D13" s="114" t="s">
        <v>1451</v>
      </c>
      <c r="E13" s="114" t="s">
        <v>1434</v>
      </c>
      <c r="F13" s="114" t="s">
        <v>1435</v>
      </c>
      <c r="G13" s="159" t="s">
        <v>1414</v>
      </c>
      <c r="H13" s="460" t="s">
        <v>1452</v>
      </c>
      <c r="I13" s="114" t="s">
        <v>1453</v>
      </c>
      <c r="J13" s="57"/>
    </row>
    <row r="14" spans="1:10" s="32" customFormat="1">
      <c r="A14" s="159" t="s">
        <v>9</v>
      </c>
      <c r="B14" s="159" t="s">
        <v>1454</v>
      </c>
      <c r="C14" s="393">
        <v>10</v>
      </c>
      <c r="D14" s="114"/>
      <c r="E14" s="159"/>
      <c r="F14" s="159"/>
      <c r="G14" s="159" t="s">
        <v>1407</v>
      </c>
      <c r="H14" s="114" t="s">
        <v>1454</v>
      </c>
      <c r="I14" s="114" t="s">
        <v>1455</v>
      </c>
      <c r="J14" s="57"/>
    </row>
    <row r="15" spans="1:10" s="48" customFormat="1" ht="350">
      <c r="A15" s="159" t="s">
        <v>9</v>
      </c>
      <c r="B15" s="159" t="s">
        <v>1450</v>
      </c>
      <c r="C15" s="159">
        <v>11</v>
      </c>
      <c r="D15" s="114" t="s">
        <v>1456</v>
      </c>
      <c r="E15" s="114" t="s">
        <v>1457</v>
      </c>
      <c r="F15" s="159" t="s">
        <v>411</v>
      </c>
      <c r="G15" s="159" t="s">
        <v>1407</v>
      </c>
      <c r="H15" s="387" t="s">
        <v>1458</v>
      </c>
      <c r="I15" s="114" t="s">
        <v>1459</v>
      </c>
      <c r="J15" s="348"/>
    </row>
    <row r="16" spans="1:10" s="32" customFormat="1">
      <c r="A16" s="101" t="s">
        <v>9</v>
      </c>
      <c r="B16" s="101" t="s">
        <v>1454</v>
      </c>
      <c r="C16" s="101">
        <v>12</v>
      </c>
      <c r="D16" s="101"/>
      <c r="E16" s="102"/>
      <c r="F16" s="101"/>
      <c r="G16" s="101" t="s">
        <v>1460</v>
      </c>
      <c r="H16" s="102" t="s">
        <v>1454</v>
      </c>
      <c r="I16" s="102" t="s">
        <v>1454</v>
      </c>
      <c r="J16" s="57"/>
    </row>
    <row r="17" spans="1:10" s="32" customFormat="1">
      <c r="A17" s="412"/>
      <c r="B17" s="412"/>
      <c r="C17" s="412"/>
      <c r="D17" s="412"/>
      <c r="E17" s="413"/>
      <c r="F17" s="412"/>
      <c r="G17" s="412"/>
      <c r="H17" s="413"/>
      <c r="I17" s="413"/>
      <c r="J17" s="57"/>
    </row>
    <row r="18" spans="1:10" s="32" customFormat="1" ht="25.5">
      <c r="A18" s="101" t="s">
        <v>10</v>
      </c>
      <c r="B18" s="101" t="s">
        <v>1515</v>
      </c>
      <c r="C18" s="101">
        <v>1</v>
      </c>
      <c r="D18" s="101"/>
      <c r="E18" s="101"/>
      <c r="F18" s="101"/>
      <c r="G18" s="101" t="s">
        <v>1407</v>
      </c>
      <c r="H18" s="102" t="s">
        <v>1516</v>
      </c>
      <c r="I18" s="114" t="s">
        <v>1421</v>
      </c>
      <c r="J18" s="57"/>
    </row>
    <row r="19" spans="1:10" s="32" customFormat="1" ht="25.5">
      <c r="A19" s="101" t="s">
        <v>10</v>
      </c>
      <c r="B19" s="101" t="s">
        <v>1517</v>
      </c>
      <c r="C19" s="101">
        <v>2</v>
      </c>
      <c r="D19" s="101"/>
      <c r="E19" s="101"/>
      <c r="F19" s="101"/>
      <c r="G19" s="101" t="s">
        <v>1407</v>
      </c>
      <c r="H19" s="102" t="s">
        <v>1518</v>
      </c>
      <c r="I19" s="114" t="s">
        <v>1421</v>
      </c>
      <c r="J19" s="57"/>
    </row>
    <row r="20" spans="1:10" s="32" customFormat="1" ht="38">
      <c r="A20" s="101" t="s">
        <v>10</v>
      </c>
      <c r="B20" s="101" t="s">
        <v>547</v>
      </c>
      <c r="C20" s="101">
        <v>3</v>
      </c>
      <c r="D20" s="101" t="s">
        <v>1519</v>
      </c>
      <c r="E20" s="101" t="s">
        <v>1520</v>
      </c>
      <c r="F20" s="101"/>
      <c r="G20" s="101" t="s">
        <v>1460</v>
      </c>
      <c r="H20" s="102" t="s">
        <v>1521</v>
      </c>
      <c r="I20" s="114" t="s">
        <v>1522</v>
      </c>
      <c r="J20" s="57"/>
    </row>
    <row r="21" spans="1:10" s="32" customFormat="1">
      <c r="A21" s="101" t="s">
        <v>10</v>
      </c>
      <c r="B21" s="101" t="s">
        <v>1450</v>
      </c>
      <c r="C21" s="101">
        <v>5</v>
      </c>
      <c r="D21" s="101" t="s">
        <v>1523</v>
      </c>
      <c r="E21" s="101"/>
      <c r="F21" s="101"/>
      <c r="G21" s="101" t="s">
        <v>1407</v>
      </c>
      <c r="H21" s="414" t="s">
        <v>1524</v>
      </c>
      <c r="I21" s="114" t="s">
        <v>1421</v>
      </c>
      <c r="J21" s="57"/>
    </row>
    <row r="22" spans="1:10" s="32" customFormat="1" ht="50">
      <c r="A22" s="101" t="s">
        <v>10</v>
      </c>
      <c r="B22" s="101" t="s">
        <v>547</v>
      </c>
      <c r="C22" s="101">
        <v>6</v>
      </c>
      <c r="D22" s="415" t="s">
        <v>1525</v>
      </c>
      <c r="E22" s="101"/>
      <c r="F22" s="101"/>
      <c r="G22" s="101" t="s">
        <v>1407</v>
      </c>
      <c r="H22" s="102" t="s">
        <v>1526</v>
      </c>
      <c r="I22" s="102" t="s">
        <v>1421</v>
      </c>
      <c r="J22" s="57"/>
    </row>
    <row r="23" spans="1:10" s="462" customFormat="1" ht="237.5">
      <c r="A23" s="386" t="s">
        <v>11</v>
      </c>
      <c r="B23" s="386" t="s">
        <v>1570</v>
      </c>
      <c r="C23" s="159">
        <v>3</v>
      </c>
      <c r="D23" s="386" t="s">
        <v>1571</v>
      </c>
      <c r="E23" s="114" t="s">
        <v>1572</v>
      </c>
      <c r="F23" s="114" t="s">
        <v>1573</v>
      </c>
      <c r="G23" s="386" t="s">
        <v>1407</v>
      </c>
      <c r="H23" s="461" t="s">
        <v>1574</v>
      </c>
      <c r="I23" s="114" t="s">
        <v>1421</v>
      </c>
      <c r="J23" s="348"/>
    </row>
    <row r="24" spans="1:10" s="462" customFormat="1" ht="37.5">
      <c r="A24" s="159" t="s">
        <v>11</v>
      </c>
      <c r="B24" s="159" t="s">
        <v>1575</v>
      </c>
      <c r="C24" s="159">
        <v>2</v>
      </c>
      <c r="D24" s="386" t="s">
        <v>1571</v>
      </c>
      <c r="E24" s="114" t="s">
        <v>1572</v>
      </c>
      <c r="F24" s="114" t="s">
        <v>1573</v>
      </c>
      <c r="G24" s="159" t="s">
        <v>1407</v>
      </c>
      <c r="H24" s="463" t="s">
        <v>1576</v>
      </c>
      <c r="I24" s="114" t="s">
        <v>1421</v>
      </c>
      <c r="J24" s="348"/>
    </row>
    <row r="25" spans="1:10" s="462" customFormat="1" ht="409.5">
      <c r="A25" s="159" t="s">
        <v>11</v>
      </c>
      <c r="B25" s="114" t="s">
        <v>1444</v>
      </c>
      <c r="C25" s="159">
        <v>4</v>
      </c>
      <c r="D25" s="114" t="s">
        <v>1577</v>
      </c>
      <c r="E25" s="114" t="s">
        <v>1578</v>
      </c>
      <c r="F25" s="159" t="s">
        <v>752</v>
      </c>
      <c r="G25" s="159" t="s">
        <v>1579</v>
      </c>
      <c r="H25" s="114" t="s">
        <v>1580</v>
      </c>
      <c r="I25" s="464" t="s">
        <v>2261</v>
      </c>
      <c r="J25" s="348"/>
    </row>
    <row r="26" spans="1:10" s="462" customFormat="1" ht="250">
      <c r="A26" s="159" t="s">
        <v>11</v>
      </c>
      <c r="B26" s="159" t="s">
        <v>1450</v>
      </c>
      <c r="C26" s="159">
        <v>1</v>
      </c>
      <c r="D26" s="114" t="s">
        <v>1581</v>
      </c>
      <c r="E26" s="114" t="s">
        <v>1457</v>
      </c>
      <c r="F26" s="114" t="s">
        <v>1582</v>
      </c>
      <c r="G26" s="159" t="s">
        <v>1414</v>
      </c>
      <c r="H26" s="114" t="s">
        <v>1583</v>
      </c>
      <c r="I26" s="464" t="s">
        <v>1584</v>
      </c>
      <c r="J26" s="348"/>
    </row>
    <row r="27" spans="1:10">
      <c r="A27" s="101"/>
      <c r="B27" s="101"/>
      <c r="C27" s="101"/>
      <c r="D27" s="101"/>
      <c r="E27" s="101"/>
      <c r="F27" s="101"/>
      <c r="G27" s="101"/>
      <c r="H27" s="102"/>
      <c r="I27" s="465"/>
      <c r="J27" s="57"/>
    </row>
    <row r="28" spans="1:10">
      <c r="A28" s="101"/>
      <c r="B28" s="101"/>
      <c r="C28" s="101"/>
      <c r="D28" s="101"/>
      <c r="E28" s="101"/>
      <c r="F28" s="101"/>
      <c r="G28" s="101"/>
      <c r="H28" s="102"/>
      <c r="I28" s="465"/>
      <c r="J28" s="57"/>
    </row>
    <row r="29" spans="1:10">
      <c r="A29" s="101"/>
      <c r="B29" s="101"/>
      <c r="C29" s="101"/>
      <c r="D29" s="101"/>
      <c r="E29" s="101"/>
      <c r="F29" s="101"/>
      <c r="G29" s="101"/>
      <c r="H29" s="102"/>
      <c r="I29" s="465"/>
      <c r="J29" s="57"/>
    </row>
    <row r="30" spans="1:10">
      <c r="A30" s="101"/>
      <c r="B30" s="101"/>
      <c r="C30" s="101"/>
      <c r="D30" s="101"/>
      <c r="E30" s="101"/>
      <c r="F30" s="101"/>
      <c r="G30" s="101"/>
      <c r="H30" s="102"/>
      <c r="I30" s="465"/>
      <c r="J30" s="57"/>
    </row>
    <row r="31" spans="1:10">
      <c r="A31" s="101"/>
      <c r="B31" s="101"/>
      <c r="C31" s="101"/>
      <c r="D31" s="101"/>
      <c r="E31" s="101"/>
      <c r="F31" s="101"/>
      <c r="G31" s="101"/>
      <c r="H31" s="102"/>
      <c r="I31" s="465"/>
      <c r="J31" s="57"/>
    </row>
    <row r="32" spans="1:10">
      <c r="A32" s="101"/>
      <c r="B32" s="101"/>
      <c r="C32" s="101"/>
      <c r="D32" s="101"/>
      <c r="E32" s="101"/>
      <c r="F32" s="101"/>
      <c r="G32" s="101"/>
      <c r="H32" s="102"/>
      <c r="I32" s="465"/>
      <c r="J32" s="57"/>
    </row>
    <row r="33" spans="1:10">
      <c r="A33" s="101"/>
      <c r="B33" s="101"/>
      <c r="C33" s="101"/>
      <c r="D33" s="101"/>
      <c r="E33" s="101"/>
      <c r="F33" s="101"/>
      <c r="G33" s="101"/>
      <c r="H33" s="102"/>
      <c r="I33" s="465"/>
      <c r="J33" s="57"/>
    </row>
    <row r="34" spans="1:10">
      <c r="A34" s="101"/>
      <c r="B34" s="101"/>
      <c r="C34" s="101"/>
      <c r="D34" s="101"/>
      <c r="E34" s="101"/>
      <c r="F34" s="101"/>
      <c r="G34" s="101"/>
      <c r="H34" s="102"/>
      <c r="I34" s="465"/>
      <c r="J34" s="57"/>
    </row>
    <row r="35" spans="1:10">
      <c r="A35" s="101"/>
      <c r="B35" s="101"/>
      <c r="C35" s="101"/>
      <c r="D35" s="101"/>
      <c r="E35" s="101"/>
      <c r="F35" s="101"/>
      <c r="G35" s="101"/>
      <c r="H35" s="102"/>
      <c r="I35" s="465"/>
      <c r="J35" s="57"/>
    </row>
    <row r="36" spans="1:10">
      <c r="A36" s="101"/>
      <c r="B36" s="101"/>
      <c r="C36" s="101"/>
      <c r="D36" s="101"/>
      <c r="E36" s="101"/>
      <c r="F36" s="101"/>
      <c r="G36" s="101"/>
      <c r="H36" s="102"/>
      <c r="I36" s="465"/>
      <c r="J36" s="57"/>
    </row>
    <row r="37" spans="1:10">
      <c r="A37" s="101"/>
      <c r="B37" s="101"/>
      <c r="C37" s="101"/>
      <c r="D37" s="101"/>
      <c r="E37" s="101"/>
      <c r="F37" s="101"/>
      <c r="G37" s="101"/>
      <c r="H37" s="102"/>
      <c r="I37" s="465"/>
      <c r="J37" s="57"/>
    </row>
    <row r="38" spans="1:10">
      <c r="A38" s="101"/>
      <c r="B38" s="101"/>
      <c r="C38" s="101"/>
      <c r="D38" s="101"/>
      <c r="E38" s="101"/>
      <c r="F38" s="101"/>
      <c r="G38" s="101"/>
      <c r="H38" s="102"/>
      <c r="I38" s="465"/>
      <c r="J38" s="57"/>
    </row>
    <row r="39" spans="1:10">
      <c r="A39" s="101"/>
      <c r="B39" s="101"/>
      <c r="C39" s="101"/>
      <c r="D39" s="101"/>
      <c r="E39" s="101"/>
      <c r="F39" s="101"/>
      <c r="G39" s="101"/>
      <c r="H39" s="102"/>
      <c r="I39" s="465"/>
      <c r="J39" s="57"/>
    </row>
    <row r="40" spans="1:10">
      <c r="A40" s="101"/>
      <c r="B40" s="101"/>
      <c r="C40" s="101"/>
      <c r="D40" s="101"/>
      <c r="E40" s="101"/>
      <c r="F40" s="101"/>
      <c r="G40" s="101"/>
      <c r="H40" s="102"/>
      <c r="I40" s="465"/>
      <c r="J40" s="57"/>
    </row>
    <row r="41" spans="1:10">
      <c r="A41" s="101"/>
      <c r="B41" s="101"/>
      <c r="C41" s="101"/>
      <c r="D41" s="101"/>
      <c r="E41" s="101"/>
      <c r="F41" s="101"/>
      <c r="G41" s="101"/>
      <c r="H41" s="102"/>
      <c r="I41" s="465"/>
      <c r="J41" s="57"/>
    </row>
    <row r="42" spans="1:10">
      <c r="A42" s="101"/>
      <c r="B42" s="101"/>
      <c r="C42" s="101"/>
      <c r="D42" s="101"/>
      <c r="E42" s="101"/>
      <c r="F42" s="101"/>
      <c r="G42" s="101"/>
      <c r="H42" s="102"/>
      <c r="I42" s="465"/>
      <c r="J42" s="57"/>
    </row>
    <row r="43" spans="1:10">
      <c r="A43" s="101"/>
      <c r="B43" s="101"/>
      <c r="C43" s="101"/>
      <c r="D43" s="101"/>
      <c r="E43" s="101"/>
      <c r="F43" s="101"/>
      <c r="G43" s="101"/>
      <c r="H43" s="102"/>
      <c r="I43" s="465"/>
      <c r="J43" s="57"/>
    </row>
    <row r="44" spans="1:10">
      <c r="A44" s="101"/>
      <c r="B44" s="101"/>
      <c r="C44" s="101"/>
      <c r="D44" s="101"/>
      <c r="E44" s="101"/>
      <c r="F44" s="101"/>
      <c r="G44" s="101"/>
      <c r="H44" s="102"/>
      <c r="I44" s="465"/>
      <c r="J44" s="57"/>
    </row>
    <row r="45" spans="1:10">
      <c r="A45" s="101"/>
      <c r="B45" s="101"/>
      <c r="C45" s="101"/>
      <c r="D45" s="101"/>
      <c r="E45" s="101"/>
      <c r="F45" s="101"/>
      <c r="G45" s="101"/>
      <c r="H45" s="102"/>
      <c r="I45" s="465"/>
      <c r="J45" s="57"/>
    </row>
    <row r="46" spans="1:10">
      <c r="A46" s="101"/>
      <c r="B46" s="101"/>
      <c r="C46" s="101"/>
      <c r="D46" s="101"/>
      <c r="E46" s="101"/>
      <c r="F46" s="101"/>
      <c r="G46" s="101"/>
      <c r="H46" s="102"/>
      <c r="I46" s="465"/>
      <c r="J46" s="57"/>
    </row>
    <row r="47" spans="1:10">
      <c r="A47" s="101"/>
      <c r="B47" s="101"/>
      <c r="C47" s="101"/>
      <c r="D47" s="101"/>
      <c r="E47" s="101"/>
      <c r="F47" s="101"/>
      <c r="G47" s="101"/>
      <c r="H47" s="102"/>
      <c r="I47" s="465"/>
      <c r="J47" s="57"/>
    </row>
    <row r="48" spans="1:10">
      <c r="A48" s="101"/>
      <c r="B48" s="101"/>
      <c r="C48" s="101"/>
      <c r="D48" s="101"/>
      <c r="E48" s="101"/>
      <c r="F48" s="101"/>
      <c r="G48" s="101"/>
      <c r="H48" s="102"/>
      <c r="I48" s="465"/>
      <c r="J48" s="57"/>
    </row>
    <row r="49" spans="1:10">
      <c r="A49" s="101"/>
      <c r="B49" s="101"/>
      <c r="C49" s="101"/>
      <c r="D49" s="101"/>
      <c r="E49" s="101"/>
      <c r="F49" s="101"/>
      <c r="G49" s="101"/>
      <c r="H49" s="102"/>
      <c r="I49" s="466"/>
      <c r="J49" s="57"/>
    </row>
    <row r="50" spans="1:10">
      <c r="A50" s="101"/>
      <c r="B50" s="101"/>
      <c r="C50" s="101"/>
      <c r="D50" s="101"/>
      <c r="E50" s="101"/>
      <c r="F50" s="101"/>
      <c r="G50" s="101"/>
      <c r="H50" s="102"/>
      <c r="I50" s="466"/>
      <c r="J50" s="57"/>
    </row>
    <row r="51" spans="1:10">
      <c r="A51" s="101"/>
      <c r="B51" s="101"/>
      <c r="C51" s="101"/>
      <c r="D51" s="101"/>
      <c r="E51" s="101"/>
      <c r="F51" s="101"/>
      <c r="G51" s="101"/>
      <c r="H51" s="102"/>
      <c r="I51" s="466"/>
      <c r="J51" s="57"/>
    </row>
    <row r="52" spans="1:10">
      <c r="H52" s="468"/>
    </row>
    <row r="53" spans="1:10">
      <c r="H53" s="468"/>
    </row>
    <row r="54" spans="1:10">
      <c r="H54" s="468"/>
    </row>
    <row r="55" spans="1:10">
      <c r="H55" s="468"/>
    </row>
  </sheetData>
  <mergeCells count="10">
    <mergeCell ref="A1:I1"/>
    <mergeCell ref="A2:A3"/>
    <mergeCell ref="B2:B3"/>
    <mergeCell ref="C2:C3"/>
    <mergeCell ref="D2:D3"/>
    <mergeCell ref="E2:E3"/>
    <mergeCell ref="F2:F3"/>
    <mergeCell ref="G2:G3"/>
    <mergeCell ref="H2:H3"/>
    <mergeCell ref="I2:I3"/>
  </mergeCells>
  <hyperlinks>
    <hyperlink ref="I10" r:id="rId1" display="https://www.forestryengland.uk/growing-the-future" xr:uid="{00000000-0004-0000-0B00-000000000000}"/>
  </hyperlinks>
  <pageMargins left="0.75" right="0.75" top="1" bottom="1" header="0.5" footer="0.5"/>
  <pageSetup paperSize="9" scale="76" orientation="landscape" r:id="rId2"/>
  <headerFooter alignWithMargins="0"/>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D72"/>
  <sheetViews>
    <sheetView zoomScaleNormal="100" zoomScaleSheetLayoutView="100" workbookViewId="0"/>
  </sheetViews>
  <sheetFormatPr defaultColWidth="9.26953125" defaultRowHeight="14"/>
  <cols>
    <col min="1" max="1" width="24.26953125" style="32" customWidth="1"/>
    <col min="2" max="2" width="27.26953125" style="32" customWidth="1"/>
    <col min="3" max="3" width="20.26953125" style="32" customWidth="1"/>
    <col min="4" max="16384" width="9.26953125" style="32"/>
  </cols>
  <sheetData>
    <row r="1" spans="1:4" ht="21" customHeight="1">
      <c r="A1" s="186" t="s">
        <v>50</v>
      </c>
      <c r="B1" s="262" t="s">
        <v>407</v>
      </c>
    </row>
    <row r="2" spans="1:4" ht="28.5" customHeight="1">
      <c r="A2" s="586" t="s">
        <v>408</v>
      </c>
      <c r="B2" s="586"/>
      <c r="C2" s="586"/>
      <c r="D2" s="202"/>
    </row>
    <row r="3" spans="1:4" ht="12.75" customHeight="1">
      <c r="A3" s="203"/>
      <c r="B3" s="203"/>
      <c r="C3" s="203"/>
      <c r="D3" s="202"/>
    </row>
    <row r="4" spans="1:4">
      <c r="A4" s="186" t="s">
        <v>1147</v>
      </c>
      <c r="B4" s="186" t="s">
        <v>245</v>
      </c>
      <c r="C4" s="186" t="s">
        <v>30</v>
      </c>
    </row>
    <row r="6" spans="1:4">
      <c r="A6" s="186" t="s">
        <v>246</v>
      </c>
    </row>
    <row r="7" spans="1:4">
      <c r="A7" s="32" t="s">
        <v>247</v>
      </c>
      <c r="B7" s="187" t="s">
        <v>248</v>
      </c>
      <c r="C7" s="247" t="s">
        <v>1148</v>
      </c>
    </row>
    <row r="8" spans="1:4">
      <c r="A8" s="32" t="s">
        <v>249</v>
      </c>
      <c r="B8" s="187" t="s">
        <v>250</v>
      </c>
      <c r="C8" s="247" t="s">
        <v>1148</v>
      </c>
    </row>
    <row r="9" spans="1:4">
      <c r="A9" s="32" t="s">
        <v>251</v>
      </c>
      <c r="B9" s="187" t="s">
        <v>252</v>
      </c>
      <c r="C9" s="247" t="s">
        <v>1148</v>
      </c>
    </row>
    <row r="10" spans="1:4">
      <c r="A10" s="32" t="s">
        <v>21</v>
      </c>
      <c r="B10" s="187" t="s">
        <v>22</v>
      </c>
      <c r="C10" s="247" t="s">
        <v>1148</v>
      </c>
    </row>
    <row r="11" spans="1:4">
      <c r="A11" s="32" t="s">
        <v>23</v>
      </c>
      <c r="B11" s="187" t="s">
        <v>24</v>
      </c>
      <c r="C11" s="247" t="s">
        <v>1148</v>
      </c>
    </row>
    <row r="12" spans="1:4">
      <c r="A12" s="32" t="s">
        <v>25</v>
      </c>
      <c r="B12" s="187" t="s">
        <v>26</v>
      </c>
      <c r="C12" s="247" t="s">
        <v>1148</v>
      </c>
    </row>
    <row r="13" spans="1:4">
      <c r="A13" s="32" t="s">
        <v>27</v>
      </c>
      <c r="B13" s="187" t="s">
        <v>28</v>
      </c>
      <c r="C13" s="247" t="s">
        <v>1148</v>
      </c>
    </row>
    <row r="14" spans="1:4">
      <c r="A14" s="32" t="s">
        <v>197</v>
      </c>
      <c r="B14" s="187" t="s">
        <v>198</v>
      </c>
      <c r="C14" s="247" t="s">
        <v>1148</v>
      </c>
    </row>
    <row r="15" spans="1:4">
      <c r="A15" s="32" t="s">
        <v>199</v>
      </c>
      <c r="B15" s="187" t="s">
        <v>200</v>
      </c>
      <c r="C15" s="247" t="s">
        <v>1148</v>
      </c>
    </row>
    <row r="16" spans="1:4">
      <c r="A16" s="32" t="s">
        <v>201</v>
      </c>
      <c r="B16" s="187" t="s">
        <v>202</v>
      </c>
      <c r="C16" s="247" t="s">
        <v>1148</v>
      </c>
    </row>
    <row r="17" spans="1:3">
      <c r="A17" s="32" t="s">
        <v>203</v>
      </c>
      <c r="B17" s="187" t="s">
        <v>204</v>
      </c>
      <c r="C17" s="247" t="s">
        <v>1148</v>
      </c>
    </row>
    <row r="18" spans="1:3">
      <c r="A18" s="32" t="s">
        <v>205</v>
      </c>
      <c r="B18" s="187" t="s">
        <v>206</v>
      </c>
      <c r="C18" s="247" t="s">
        <v>1148</v>
      </c>
    </row>
    <row r="19" spans="1:3">
      <c r="A19" s="32" t="s">
        <v>207</v>
      </c>
      <c r="B19" s="187" t="s">
        <v>208</v>
      </c>
      <c r="C19" s="247" t="s">
        <v>1148</v>
      </c>
    </row>
    <row r="20" spans="1:3">
      <c r="A20" s="32" t="s">
        <v>209</v>
      </c>
      <c r="B20" s="187" t="s">
        <v>210</v>
      </c>
      <c r="C20" s="247" t="s">
        <v>1148</v>
      </c>
    </row>
    <row r="21" spans="1:3">
      <c r="A21" s="32" t="s">
        <v>1149</v>
      </c>
      <c r="B21" s="187" t="s">
        <v>1150</v>
      </c>
      <c r="C21" s="247" t="s">
        <v>1148</v>
      </c>
    </row>
    <row r="22" spans="1:3">
      <c r="A22" s="32" t="s">
        <v>1151</v>
      </c>
      <c r="B22" s="187" t="s">
        <v>1152</v>
      </c>
      <c r="C22" s="247" t="s">
        <v>1148</v>
      </c>
    </row>
    <row r="23" spans="1:3">
      <c r="A23" s="32" t="s">
        <v>1153</v>
      </c>
      <c r="B23" s="187" t="s">
        <v>1154</v>
      </c>
      <c r="C23" s="247" t="s">
        <v>1148</v>
      </c>
    </row>
    <row r="24" spans="1:3">
      <c r="A24" s="32" t="s">
        <v>1155</v>
      </c>
      <c r="B24" s="187" t="s">
        <v>1156</v>
      </c>
      <c r="C24" s="247" t="s">
        <v>1148</v>
      </c>
    </row>
    <row r="25" spans="1:3">
      <c r="A25" s="32" t="s">
        <v>1157</v>
      </c>
      <c r="B25" s="187" t="s">
        <v>1158</v>
      </c>
      <c r="C25" s="247" t="s">
        <v>1148</v>
      </c>
    </row>
    <row r="26" spans="1:3">
      <c r="A26" s="32" t="s">
        <v>1159</v>
      </c>
      <c r="B26" s="187" t="s">
        <v>1160</v>
      </c>
      <c r="C26" s="247" t="s">
        <v>1148</v>
      </c>
    </row>
    <row r="27" spans="1:3">
      <c r="A27" s="32" t="s">
        <v>1161</v>
      </c>
      <c r="B27" s="187" t="s">
        <v>1162</v>
      </c>
      <c r="C27" s="247" t="s">
        <v>1148</v>
      </c>
    </row>
    <row r="28" spans="1:3">
      <c r="A28" s="32" t="s">
        <v>1163</v>
      </c>
      <c r="B28" s="187" t="s">
        <v>1164</v>
      </c>
      <c r="C28" s="247" t="s">
        <v>1148</v>
      </c>
    </row>
    <row r="29" spans="1:3">
      <c r="A29" s="32" t="s">
        <v>1165</v>
      </c>
      <c r="B29" s="187" t="s">
        <v>1166</v>
      </c>
      <c r="C29" s="247" t="s">
        <v>1148</v>
      </c>
    </row>
    <row r="30" spans="1:3">
      <c r="A30" s="32" t="s">
        <v>1167</v>
      </c>
      <c r="B30" s="187" t="s">
        <v>1168</v>
      </c>
      <c r="C30" s="247" t="s">
        <v>1148</v>
      </c>
    </row>
    <row r="31" spans="1:3">
      <c r="A31" s="32" t="s">
        <v>1169</v>
      </c>
      <c r="B31" s="187" t="s">
        <v>1170</v>
      </c>
      <c r="C31" s="247" t="s">
        <v>1148</v>
      </c>
    </row>
    <row r="32" spans="1:3">
      <c r="A32" s="32" t="s">
        <v>1171</v>
      </c>
      <c r="B32" s="187" t="s">
        <v>1172</v>
      </c>
      <c r="C32" s="247" t="s">
        <v>1148</v>
      </c>
    </row>
    <row r="33" spans="1:3">
      <c r="A33" s="32" t="s">
        <v>1173</v>
      </c>
      <c r="B33" s="187" t="s">
        <v>1174</v>
      </c>
      <c r="C33" s="247" t="s">
        <v>1148</v>
      </c>
    </row>
    <row r="34" spans="1:3">
      <c r="A34" s="32" t="s">
        <v>1175</v>
      </c>
      <c r="B34" s="187" t="s">
        <v>1176</v>
      </c>
      <c r="C34" s="247" t="s">
        <v>1148</v>
      </c>
    </row>
    <row r="35" spans="1:3">
      <c r="A35" s="32" t="s">
        <v>1177</v>
      </c>
      <c r="B35" s="187" t="s">
        <v>1178</v>
      </c>
      <c r="C35" s="247" t="s">
        <v>1148</v>
      </c>
    </row>
    <row r="36" spans="1:3">
      <c r="A36" s="32" t="s">
        <v>1179</v>
      </c>
      <c r="B36" s="187" t="s">
        <v>1180</v>
      </c>
      <c r="C36" s="247" t="s">
        <v>1148</v>
      </c>
    </row>
    <row r="37" spans="1:3">
      <c r="A37" s="32" t="s">
        <v>1181</v>
      </c>
      <c r="B37" s="187" t="s">
        <v>1182</v>
      </c>
      <c r="C37" s="247" t="s">
        <v>1148</v>
      </c>
    </row>
    <row r="38" spans="1:3">
      <c r="A38" s="32" t="s">
        <v>1183</v>
      </c>
      <c r="B38" s="187" t="s">
        <v>1184</v>
      </c>
      <c r="C38" s="247" t="s">
        <v>1148</v>
      </c>
    </row>
    <row r="39" spans="1:3">
      <c r="B39" s="187"/>
      <c r="C39" s="247"/>
    </row>
    <row r="40" spans="1:3">
      <c r="B40" s="187"/>
      <c r="C40" s="247"/>
    </row>
    <row r="41" spans="1:3">
      <c r="A41" s="186" t="s">
        <v>211</v>
      </c>
      <c r="B41" s="187"/>
      <c r="C41" s="247"/>
    </row>
    <row r="42" spans="1:3">
      <c r="A42" s="32" t="s">
        <v>212</v>
      </c>
      <c r="B42" s="187" t="s">
        <v>213</v>
      </c>
      <c r="C42" s="247" t="s">
        <v>1148</v>
      </c>
    </row>
    <row r="43" spans="1:3">
      <c r="A43" s="32" t="s">
        <v>214</v>
      </c>
      <c r="B43" s="187" t="s">
        <v>215</v>
      </c>
      <c r="C43" s="247" t="s">
        <v>1148</v>
      </c>
    </row>
    <row r="44" spans="1:3">
      <c r="A44" s="32" t="s">
        <v>216</v>
      </c>
      <c r="B44" s="187" t="s">
        <v>217</v>
      </c>
      <c r="C44" s="247" t="s">
        <v>1148</v>
      </c>
    </row>
    <row r="45" spans="1:3">
      <c r="A45" s="32" t="s">
        <v>1185</v>
      </c>
      <c r="B45" s="187" t="s">
        <v>1186</v>
      </c>
      <c r="C45" s="247" t="s">
        <v>1148</v>
      </c>
    </row>
    <row r="46" spans="1:3">
      <c r="A46" s="32" t="s">
        <v>218</v>
      </c>
      <c r="B46" s="187" t="s">
        <v>219</v>
      </c>
      <c r="C46" s="247" t="s">
        <v>1148</v>
      </c>
    </row>
    <row r="47" spans="1:3">
      <c r="A47" s="32" t="s">
        <v>220</v>
      </c>
      <c r="B47" s="187" t="s">
        <v>221</v>
      </c>
      <c r="C47" s="247" t="s">
        <v>1148</v>
      </c>
    </row>
    <row r="48" spans="1:3">
      <c r="A48" s="32" t="s">
        <v>222</v>
      </c>
      <c r="B48" s="187" t="s">
        <v>223</v>
      </c>
      <c r="C48" s="247" t="s">
        <v>1148</v>
      </c>
    </row>
    <row r="49" spans="1:3">
      <c r="A49" s="32" t="s">
        <v>224</v>
      </c>
      <c r="B49" s="187" t="s">
        <v>225</v>
      </c>
      <c r="C49" s="247" t="s">
        <v>1148</v>
      </c>
    </row>
    <row r="50" spans="1:3">
      <c r="A50" s="32" t="s">
        <v>226</v>
      </c>
      <c r="B50" s="187" t="s">
        <v>227</v>
      </c>
      <c r="C50" s="247" t="s">
        <v>1148</v>
      </c>
    </row>
    <row r="51" spans="1:3">
      <c r="A51" s="32" t="s">
        <v>228</v>
      </c>
      <c r="B51" s="187" t="s">
        <v>229</v>
      </c>
      <c r="C51" s="247" t="s">
        <v>1148</v>
      </c>
    </row>
    <row r="52" spans="1:3">
      <c r="A52" s="32" t="s">
        <v>230</v>
      </c>
      <c r="B52" s="187" t="s">
        <v>231</v>
      </c>
      <c r="C52" s="247" t="s">
        <v>1148</v>
      </c>
    </row>
    <row r="53" spans="1:3">
      <c r="A53" s="32" t="s">
        <v>232</v>
      </c>
      <c r="B53" s="187" t="s">
        <v>233</v>
      </c>
      <c r="C53" s="247" t="s">
        <v>1148</v>
      </c>
    </row>
    <row r="54" spans="1:3">
      <c r="A54" s="32" t="s">
        <v>0</v>
      </c>
      <c r="B54" s="187" t="s">
        <v>1</v>
      </c>
      <c r="C54" s="247" t="s">
        <v>1148</v>
      </c>
    </row>
    <row r="55" spans="1:3">
      <c r="A55" s="32" t="s">
        <v>2</v>
      </c>
      <c r="B55" s="187" t="s">
        <v>3</v>
      </c>
      <c r="C55" s="247" t="s">
        <v>1148</v>
      </c>
    </row>
    <row r="56" spans="1:3">
      <c r="A56" s="32" t="s">
        <v>4</v>
      </c>
      <c r="B56" s="187" t="s">
        <v>5</v>
      </c>
      <c r="C56" s="247" t="s">
        <v>1148</v>
      </c>
    </row>
    <row r="57" spans="1:3">
      <c r="A57" s="32" t="s">
        <v>6</v>
      </c>
      <c r="B57" s="187" t="s">
        <v>7</v>
      </c>
      <c r="C57" s="247" t="s">
        <v>1148</v>
      </c>
    </row>
    <row r="58" spans="1:3">
      <c r="A58" s="32" t="s">
        <v>1187</v>
      </c>
      <c r="B58" s="187" t="s">
        <v>1188</v>
      </c>
      <c r="C58" s="247" t="s">
        <v>1148</v>
      </c>
    </row>
    <row r="59" spans="1:3">
      <c r="A59" s="32" t="s">
        <v>1189</v>
      </c>
      <c r="B59" s="187" t="s">
        <v>1190</v>
      </c>
      <c r="C59" s="247" t="s">
        <v>1148</v>
      </c>
    </row>
    <row r="60" spans="1:3">
      <c r="A60" s="32" t="s">
        <v>1191</v>
      </c>
      <c r="B60" s="187" t="s">
        <v>1192</v>
      </c>
      <c r="C60" s="247" t="s">
        <v>1148</v>
      </c>
    </row>
    <row r="61" spans="1:3">
      <c r="A61" s="32" t="s">
        <v>1193</v>
      </c>
      <c r="B61" s="187" t="s">
        <v>1194</v>
      </c>
      <c r="C61" s="247" t="s">
        <v>1148</v>
      </c>
    </row>
    <row r="62" spans="1:3">
      <c r="A62" s="32" t="s">
        <v>1195</v>
      </c>
      <c r="B62" s="187" t="s">
        <v>1196</v>
      </c>
      <c r="C62" s="247" t="s">
        <v>1148</v>
      </c>
    </row>
    <row r="63" spans="1:3">
      <c r="A63" s="32" t="s">
        <v>1197</v>
      </c>
      <c r="B63" s="187" t="s">
        <v>1197</v>
      </c>
      <c r="C63" s="247" t="s">
        <v>1148</v>
      </c>
    </row>
    <row r="64" spans="1:3">
      <c r="A64" s="32" t="s">
        <v>1198</v>
      </c>
      <c r="B64" s="187" t="s">
        <v>1199</v>
      </c>
      <c r="C64" s="247" t="s">
        <v>1148</v>
      </c>
    </row>
    <row r="65" spans="1:3">
      <c r="A65" s="32" t="s">
        <v>1200</v>
      </c>
      <c r="B65" s="187" t="s">
        <v>1201</v>
      </c>
      <c r="C65" s="247" t="s">
        <v>1148</v>
      </c>
    </row>
    <row r="66" spans="1:3">
      <c r="A66" s="32" t="s">
        <v>1202</v>
      </c>
      <c r="B66" s="187" t="s">
        <v>1203</v>
      </c>
      <c r="C66" s="247" t="s">
        <v>1148</v>
      </c>
    </row>
    <row r="67" spans="1:3">
      <c r="A67" s="32" t="s">
        <v>1204</v>
      </c>
      <c r="B67" s="187" t="s">
        <v>1205</v>
      </c>
      <c r="C67" s="247" t="s">
        <v>1148</v>
      </c>
    </row>
    <row r="68" spans="1:3">
      <c r="A68" s="32" t="s">
        <v>1206</v>
      </c>
      <c r="B68" s="187" t="s">
        <v>1207</v>
      </c>
      <c r="C68" s="247" t="s">
        <v>1148</v>
      </c>
    </row>
    <row r="69" spans="1:3">
      <c r="A69" s="32" t="s">
        <v>1208</v>
      </c>
      <c r="B69" s="187" t="s">
        <v>1209</v>
      </c>
      <c r="C69" s="247" t="s">
        <v>1148</v>
      </c>
    </row>
    <row r="70" spans="1:3">
      <c r="A70" s="32" t="s">
        <v>1210</v>
      </c>
      <c r="B70" s="187" t="s">
        <v>1211</v>
      </c>
      <c r="C70" s="247" t="s">
        <v>1148</v>
      </c>
    </row>
    <row r="71" spans="1:3">
      <c r="A71" s="32" t="s">
        <v>1212</v>
      </c>
      <c r="B71" s="187" t="s">
        <v>1213</v>
      </c>
      <c r="C71" s="247" t="s">
        <v>1148</v>
      </c>
    </row>
    <row r="72" spans="1:3">
      <c r="A72" s="32" t="s">
        <v>1214</v>
      </c>
      <c r="B72" s="187" t="s">
        <v>1215</v>
      </c>
      <c r="C72" s="247" t="s">
        <v>1148</v>
      </c>
    </row>
  </sheetData>
  <mergeCells count="1">
    <mergeCell ref="A2:C2"/>
  </mergeCells>
  <phoneticPr fontId="9"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D39"/>
  <sheetViews>
    <sheetView zoomScaleNormal="100" workbookViewId="0">
      <selection activeCell="P39" sqref="P39"/>
    </sheetView>
  </sheetViews>
  <sheetFormatPr defaultColWidth="8.7265625" defaultRowHeight="14"/>
  <cols>
    <col min="2" max="2" width="81.1796875" customWidth="1"/>
  </cols>
  <sheetData>
    <row r="1" spans="1:4" s="446" customFormat="1">
      <c r="A1" s="455" t="s">
        <v>527</v>
      </c>
      <c r="B1" s="454"/>
      <c r="C1" s="453"/>
      <c r="D1" s="452"/>
    </row>
    <row r="2" spans="1:4" s="446" customFormat="1" ht="49.5" customHeight="1">
      <c r="A2" s="587" t="s">
        <v>520</v>
      </c>
      <c r="B2" s="588"/>
      <c r="C2" s="588"/>
      <c r="D2" s="588"/>
    </row>
    <row r="3" spans="1:4" s="446" customFormat="1" ht="28">
      <c r="A3" s="451" t="s">
        <v>409</v>
      </c>
      <c r="B3" s="449" t="s">
        <v>519</v>
      </c>
      <c r="C3" s="450" t="s">
        <v>410</v>
      </c>
      <c r="D3" s="449" t="s">
        <v>375</v>
      </c>
    </row>
    <row r="4" spans="1:4" s="446" customFormat="1">
      <c r="A4" s="448">
        <v>1.1000000000000001</v>
      </c>
      <c r="B4" s="447" t="s">
        <v>521</v>
      </c>
      <c r="C4" s="128"/>
      <c r="D4" s="129"/>
    </row>
    <row r="5" spans="1:4" s="419" customFormat="1" ht="77.650000000000006" customHeight="1">
      <c r="A5" s="416" t="s">
        <v>122</v>
      </c>
      <c r="B5" s="64" t="s">
        <v>1461</v>
      </c>
      <c r="C5" s="417" t="s">
        <v>763</v>
      </c>
      <c r="D5" s="418"/>
    </row>
    <row r="6" spans="1:4" s="419" customFormat="1">
      <c r="A6" s="420" t="s">
        <v>195</v>
      </c>
      <c r="B6" s="421" t="s">
        <v>1216</v>
      </c>
      <c r="C6" s="422" t="s">
        <v>763</v>
      </c>
      <c r="D6" s="423"/>
    </row>
    <row r="7" spans="1:4" s="419" customFormat="1">
      <c r="A7" s="420" t="s">
        <v>9</v>
      </c>
      <c r="B7" s="421" t="s">
        <v>1216</v>
      </c>
      <c r="C7" s="422" t="s">
        <v>763</v>
      </c>
      <c r="D7" s="423"/>
    </row>
    <row r="8" spans="1:4" s="419" customFormat="1">
      <c r="A8" s="420" t="s">
        <v>10</v>
      </c>
      <c r="B8" s="421" t="s">
        <v>1216</v>
      </c>
      <c r="C8" s="422" t="s">
        <v>763</v>
      </c>
      <c r="D8" s="423"/>
    </row>
    <row r="9" spans="1:4" s="419" customFormat="1">
      <c r="A9" s="420" t="s">
        <v>11</v>
      </c>
      <c r="B9" s="421" t="s">
        <v>1216</v>
      </c>
      <c r="C9" s="422" t="s">
        <v>763</v>
      </c>
      <c r="D9" s="423"/>
    </row>
    <row r="10" spans="1:4" ht="28">
      <c r="A10" s="424">
        <v>1.2</v>
      </c>
      <c r="B10" s="425" t="s">
        <v>522</v>
      </c>
      <c r="C10" s="128"/>
      <c r="D10" s="129"/>
    </row>
    <row r="11" spans="1:4" ht="42">
      <c r="A11" s="416" t="s">
        <v>122</v>
      </c>
      <c r="B11" s="426" t="s">
        <v>1217</v>
      </c>
      <c r="C11" s="417" t="s">
        <v>763</v>
      </c>
      <c r="D11" s="418"/>
    </row>
    <row r="12" spans="1:4">
      <c r="A12" s="420" t="s">
        <v>195</v>
      </c>
      <c r="B12" s="421" t="s">
        <v>1218</v>
      </c>
      <c r="C12" s="422" t="s">
        <v>763</v>
      </c>
      <c r="D12" s="423"/>
    </row>
    <row r="13" spans="1:4" ht="28">
      <c r="A13" s="420" t="s">
        <v>9</v>
      </c>
      <c r="B13" s="421" t="s">
        <v>1462</v>
      </c>
      <c r="C13" s="422" t="s">
        <v>763</v>
      </c>
      <c r="D13" s="423"/>
    </row>
    <row r="14" spans="1:4">
      <c r="A14" s="420" t="s">
        <v>10</v>
      </c>
      <c r="B14" s="421" t="s">
        <v>1527</v>
      </c>
      <c r="C14" s="422" t="s">
        <v>763</v>
      </c>
      <c r="D14" s="423"/>
    </row>
    <row r="15" spans="1:4" ht="28">
      <c r="A15" s="420" t="s">
        <v>11</v>
      </c>
      <c r="B15" s="421" t="s">
        <v>1558</v>
      </c>
      <c r="C15" s="422" t="s">
        <v>1557</v>
      </c>
      <c r="D15" s="423"/>
    </row>
    <row r="16" spans="1:4" ht="30.75" customHeight="1">
      <c r="A16" s="424">
        <v>1.3</v>
      </c>
      <c r="B16" s="425" t="s">
        <v>523</v>
      </c>
      <c r="C16" s="128"/>
      <c r="D16" s="129"/>
    </row>
    <row r="17" spans="1:4" ht="56">
      <c r="A17" s="416" t="s">
        <v>122</v>
      </c>
      <c r="B17" s="426" t="s">
        <v>1463</v>
      </c>
      <c r="C17" s="417" t="s">
        <v>763</v>
      </c>
      <c r="D17" s="418"/>
    </row>
    <row r="18" spans="1:4" ht="28">
      <c r="A18" s="420" t="s">
        <v>195</v>
      </c>
      <c r="B18" s="421" t="s">
        <v>1219</v>
      </c>
      <c r="C18" s="422" t="s">
        <v>763</v>
      </c>
      <c r="D18" s="423"/>
    </row>
    <row r="19" spans="1:4" ht="28">
      <c r="A19" s="420" t="s">
        <v>9</v>
      </c>
      <c r="B19" s="421" t="s">
        <v>1464</v>
      </c>
      <c r="C19" s="422" t="s">
        <v>763</v>
      </c>
      <c r="D19" s="423"/>
    </row>
    <row r="20" spans="1:4" ht="56">
      <c r="A20" s="420" t="s">
        <v>10</v>
      </c>
      <c r="B20" s="421" t="s">
        <v>1528</v>
      </c>
      <c r="C20" s="422" t="s">
        <v>763</v>
      </c>
      <c r="D20" s="423"/>
    </row>
    <row r="21" spans="1:4">
      <c r="A21" s="420" t="s">
        <v>11</v>
      </c>
      <c r="B21" s="421" t="s">
        <v>1556</v>
      </c>
      <c r="C21" s="422" t="s">
        <v>763</v>
      </c>
      <c r="D21" s="423"/>
    </row>
    <row r="22" spans="1:4" ht="28">
      <c r="A22" s="424">
        <v>1.4</v>
      </c>
      <c r="B22" s="425" t="s">
        <v>524</v>
      </c>
      <c r="C22" s="128"/>
      <c r="D22" s="129"/>
    </row>
    <row r="23" spans="1:4" ht="28">
      <c r="A23" s="416" t="s">
        <v>122</v>
      </c>
      <c r="B23" s="426" t="s">
        <v>1220</v>
      </c>
      <c r="C23" s="417" t="s">
        <v>763</v>
      </c>
      <c r="D23" s="418"/>
    </row>
    <row r="24" spans="1:4">
      <c r="A24" s="420" t="s">
        <v>195</v>
      </c>
      <c r="B24" s="421" t="s">
        <v>1465</v>
      </c>
      <c r="C24" s="422" t="s">
        <v>763</v>
      </c>
      <c r="D24" s="423"/>
    </row>
    <row r="25" spans="1:4" ht="42">
      <c r="A25" s="420" t="s">
        <v>9</v>
      </c>
      <c r="B25" s="426" t="s">
        <v>1466</v>
      </c>
      <c r="C25" s="417" t="s">
        <v>763</v>
      </c>
      <c r="D25" s="423"/>
    </row>
    <row r="26" spans="1:4" ht="42">
      <c r="A26" s="420" t="s">
        <v>10</v>
      </c>
      <c r="B26" s="426" t="s">
        <v>1466</v>
      </c>
      <c r="C26" s="417" t="s">
        <v>763</v>
      </c>
      <c r="D26" s="423"/>
    </row>
    <row r="27" spans="1:4" ht="42">
      <c r="A27" s="420" t="s">
        <v>11</v>
      </c>
      <c r="B27" s="421" t="s">
        <v>1555</v>
      </c>
      <c r="C27" s="422" t="s">
        <v>763</v>
      </c>
      <c r="D27" s="423"/>
    </row>
    <row r="28" spans="1:4">
      <c r="A28" s="424">
        <v>1.5</v>
      </c>
      <c r="B28" s="425" t="s">
        <v>525</v>
      </c>
      <c r="C28" s="128"/>
      <c r="D28" s="129"/>
    </row>
    <row r="29" spans="1:4" ht="28">
      <c r="A29" s="416" t="s">
        <v>122</v>
      </c>
      <c r="B29" s="426" t="s">
        <v>1221</v>
      </c>
      <c r="C29" s="417" t="s">
        <v>763</v>
      </c>
      <c r="D29" s="418"/>
    </row>
    <row r="30" spans="1:4">
      <c r="A30" s="420" t="s">
        <v>195</v>
      </c>
      <c r="B30" s="421" t="s">
        <v>1222</v>
      </c>
      <c r="C30" s="422" t="s">
        <v>763</v>
      </c>
      <c r="D30" s="423"/>
    </row>
    <row r="31" spans="1:4" ht="28">
      <c r="A31" s="420" t="s">
        <v>9</v>
      </c>
      <c r="B31" s="421" t="s">
        <v>1467</v>
      </c>
      <c r="C31" s="422" t="s">
        <v>763</v>
      </c>
      <c r="D31" s="423"/>
    </row>
    <row r="32" spans="1:4" ht="28">
      <c r="A32" s="420" t="s">
        <v>10</v>
      </c>
      <c r="B32" s="421" t="s">
        <v>1529</v>
      </c>
      <c r="C32" s="422" t="s">
        <v>763</v>
      </c>
      <c r="D32" s="423"/>
    </row>
    <row r="33" spans="1:4" ht="28">
      <c r="A33" s="420" t="s">
        <v>11</v>
      </c>
      <c r="B33" s="421" t="s">
        <v>1554</v>
      </c>
      <c r="C33" s="422" t="s">
        <v>763</v>
      </c>
      <c r="D33" s="423"/>
    </row>
    <row r="34" spans="1:4" ht="168">
      <c r="A34" s="424">
        <v>1.1000000000000001</v>
      </c>
      <c r="B34" s="425" t="s">
        <v>526</v>
      </c>
      <c r="C34" s="128"/>
      <c r="D34" s="129"/>
    </row>
    <row r="35" spans="1:4" ht="98">
      <c r="A35" s="416" t="s">
        <v>122</v>
      </c>
      <c r="B35" s="426" t="s">
        <v>1223</v>
      </c>
      <c r="C35" s="417" t="s">
        <v>763</v>
      </c>
      <c r="D35" s="418"/>
    </row>
    <row r="36" spans="1:4" ht="70">
      <c r="A36" s="420" t="s">
        <v>195</v>
      </c>
      <c r="B36" s="421" t="s">
        <v>1224</v>
      </c>
      <c r="C36" s="422" t="s">
        <v>763</v>
      </c>
      <c r="D36" s="423"/>
    </row>
    <row r="37" spans="1:4" ht="70">
      <c r="A37" s="420" t="s">
        <v>9</v>
      </c>
      <c r="B37" s="421" t="s">
        <v>1468</v>
      </c>
      <c r="C37" s="422" t="s">
        <v>763</v>
      </c>
      <c r="D37" s="423"/>
    </row>
    <row r="38" spans="1:4" ht="70">
      <c r="A38" s="420" t="s">
        <v>10</v>
      </c>
      <c r="B38" s="421" t="s">
        <v>1530</v>
      </c>
      <c r="C38" s="422" t="s">
        <v>763</v>
      </c>
      <c r="D38" s="423"/>
    </row>
    <row r="39" spans="1:4" ht="28">
      <c r="A39" s="420" t="s">
        <v>11</v>
      </c>
      <c r="B39" s="421" t="s">
        <v>1553</v>
      </c>
      <c r="C39" s="422" t="s">
        <v>763</v>
      </c>
      <c r="D39" s="423"/>
    </row>
  </sheetData>
  <mergeCells count="1">
    <mergeCell ref="A2:D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X33"/>
  <sheetViews>
    <sheetView topLeftCell="I8" zoomScaleNormal="100" zoomScaleSheetLayoutView="100" workbookViewId="0">
      <selection activeCell="O23" sqref="O23"/>
    </sheetView>
  </sheetViews>
  <sheetFormatPr defaultColWidth="8.7265625" defaultRowHeight="12.5"/>
  <cols>
    <col min="1" max="1" width="4.26953125" style="115" customWidth="1"/>
    <col min="2" max="2" width="6.26953125" style="115" customWidth="1"/>
    <col min="3" max="3" width="28.26953125" style="115" customWidth="1"/>
    <col min="4" max="4" width="14.26953125" style="115" customWidth="1"/>
    <col min="5" max="5" width="13.7265625" style="115" customWidth="1"/>
    <col min="6" max="6" width="19.54296875" style="115" customWidth="1"/>
    <col min="7" max="7" width="17.26953125" style="33" customWidth="1"/>
    <col min="8" max="10" width="19" style="115" customWidth="1"/>
    <col min="11" max="11" width="11.7265625" style="115" customWidth="1"/>
    <col min="12" max="12" width="23.54296875" style="115" customWidth="1"/>
    <col min="13" max="13" width="19" style="115" customWidth="1"/>
    <col min="14" max="14" width="13.26953125" style="115" customWidth="1"/>
    <col min="15" max="15" width="10.7265625" style="115" customWidth="1"/>
    <col min="16" max="16" width="11.26953125" style="115" customWidth="1"/>
    <col min="17" max="19" width="13.7265625" style="115" customWidth="1"/>
    <col min="20" max="20" width="11.26953125" style="115" customWidth="1"/>
    <col min="21" max="21" width="18.26953125" style="115" customWidth="1"/>
    <col min="22" max="22" width="18.7265625" style="115" customWidth="1"/>
    <col min="23" max="23" width="28" style="115" customWidth="1"/>
    <col min="24" max="24" width="13.7265625" style="115" customWidth="1"/>
    <col min="25" max="16384" width="8.7265625" style="115"/>
  </cols>
  <sheetData>
    <row r="1" spans="1:24" s="134" customFormat="1" ht="25.5" hidden="1" customHeight="1">
      <c r="G1" s="135"/>
      <c r="L1" s="136" t="s">
        <v>532</v>
      </c>
      <c r="V1" s="134" t="s">
        <v>164</v>
      </c>
      <c r="W1" s="137" t="s">
        <v>533</v>
      </c>
      <c r="X1" s="134" t="s">
        <v>168</v>
      </c>
    </row>
    <row r="2" spans="1:24" s="134" customFormat="1" ht="37.5" hidden="1">
      <c r="G2" s="135"/>
      <c r="L2" s="136" t="s">
        <v>532</v>
      </c>
      <c r="V2" s="134" t="s">
        <v>165</v>
      </c>
      <c r="W2" s="137" t="s">
        <v>419</v>
      </c>
      <c r="X2" s="134" t="s">
        <v>169</v>
      </c>
    </row>
    <row r="3" spans="1:24" s="134" customFormat="1" ht="25" hidden="1">
      <c r="G3" s="135"/>
      <c r="L3" s="136" t="s">
        <v>532</v>
      </c>
      <c r="V3" s="134" t="s">
        <v>166</v>
      </c>
      <c r="W3" s="137" t="s">
        <v>420</v>
      </c>
      <c r="X3" s="134" t="s">
        <v>170</v>
      </c>
    </row>
    <row r="4" spans="1:24" s="134" customFormat="1" hidden="1">
      <c r="G4" s="135"/>
      <c r="L4" s="136" t="s">
        <v>532</v>
      </c>
      <c r="V4" s="134" t="s">
        <v>167</v>
      </c>
      <c r="W4" s="137" t="s">
        <v>421</v>
      </c>
    </row>
    <row r="5" spans="1:24" s="134" customFormat="1" hidden="1">
      <c r="G5" s="135"/>
      <c r="L5" s="136" t="s">
        <v>532</v>
      </c>
      <c r="V5" s="134" t="s">
        <v>413</v>
      </c>
      <c r="W5" s="137" t="s">
        <v>422</v>
      </c>
    </row>
    <row r="6" spans="1:24" s="134" customFormat="1" hidden="1">
      <c r="G6" s="135"/>
      <c r="L6" s="136" t="s">
        <v>532</v>
      </c>
      <c r="W6" s="137" t="s">
        <v>423</v>
      </c>
    </row>
    <row r="7" spans="1:24" s="134" customFormat="1" hidden="1">
      <c r="G7" s="135"/>
      <c r="L7" s="136" t="s">
        <v>532</v>
      </c>
      <c r="W7" s="137" t="s">
        <v>415</v>
      </c>
    </row>
    <row r="8" spans="1:24" s="95" customFormat="1" ht="27" customHeight="1" thickBot="1">
      <c r="A8" s="130" t="s">
        <v>534</v>
      </c>
      <c r="B8" s="131"/>
      <c r="C8" s="130"/>
      <c r="D8" s="138"/>
      <c r="E8" s="138"/>
      <c r="F8" s="95" t="s">
        <v>535</v>
      </c>
      <c r="L8" s="130" t="s">
        <v>536</v>
      </c>
      <c r="M8" s="131"/>
      <c r="P8" s="131"/>
      <c r="Q8" s="131"/>
      <c r="R8" s="131"/>
      <c r="S8" s="131"/>
      <c r="T8" s="131"/>
      <c r="U8" s="131"/>
      <c r="V8" s="131"/>
    </row>
    <row r="9" spans="1:24" s="95" customFormat="1" ht="40.5" customHeight="1" thickBot="1">
      <c r="A9" s="130"/>
      <c r="B9" s="139"/>
      <c r="C9" s="140" t="s">
        <v>537</v>
      </c>
      <c r="D9" s="141"/>
      <c r="E9" s="142"/>
      <c r="F9" s="589" t="s">
        <v>538</v>
      </c>
      <c r="G9" s="590"/>
      <c r="H9" s="590"/>
      <c r="I9" s="590"/>
      <c r="J9" s="591"/>
      <c r="K9" s="143"/>
      <c r="L9" s="130" t="s">
        <v>539</v>
      </c>
      <c r="M9" s="131"/>
      <c r="P9" s="131"/>
      <c r="Q9" s="131"/>
      <c r="R9" s="131"/>
      <c r="S9" s="131"/>
      <c r="T9" s="131"/>
      <c r="U9" s="131"/>
      <c r="V9" s="130"/>
    </row>
    <row r="10" spans="1:24" s="133" customFormat="1" ht="26.25" customHeight="1" thickBot="1">
      <c r="A10" s="144"/>
      <c r="B10" s="145" t="s">
        <v>163</v>
      </c>
      <c r="C10" s="146" t="s">
        <v>540</v>
      </c>
      <c r="D10" s="147" t="s">
        <v>160</v>
      </c>
      <c r="E10" s="147" t="s">
        <v>412</v>
      </c>
      <c r="F10" s="148" t="s">
        <v>416</v>
      </c>
      <c r="G10" s="148" t="s">
        <v>417</v>
      </c>
      <c r="H10" s="148" t="s">
        <v>541</v>
      </c>
      <c r="I10" s="148" t="s">
        <v>542</v>
      </c>
      <c r="J10" s="149" t="s">
        <v>78</v>
      </c>
      <c r="K10" s="150" t="s">
        <v>543</v>
      </c>
      <c r="L10" s="151" t="s">
        <v>544</v>
      </c>
      <c r="M10" s="132" t="s">
        <v>253</v>
      </c>
      <c r="N10" s="132" t="s">
        <v>19</v>
      </c>
      <c r="O10" s="132" t="s">
        <v>54</v>
      </c>
      <c r="P10" s="132" t="s">
        <v>159</v>
      </c>
      <c r="Q10" s="132" t="s">
        <v>161</v>
      </c>
      <c r="R10" s="132" t="s">
        <v>545</v>
      </c>
      <c r="S10" s="132" t="s">
        <v>162</v>
      </c>
      <c r="T10" s="132" t="s">
        <v>546</v>
      </c>
      <c r="U10" s="132" t="s">
        <v>551</v>
      </c>
      <c r="W10" s="133" t="s">
        <v>418</v>
      </c>
      <c r="X10" s="152" t="s">
        <v>547</v>
      </c>
    </row>
    <row r="11" spans="1:24" s="156" customFormat="1" ht="25">
      <c r="A11" s="152"/>
      <c r="B11" s="153"/>
      <c r="C11" s="154"/>
      <c r="D11" s="152"/>
      <c r="E11" s="152"/>
      <c r="F11" s="154"/>
      <c r="G11" s="155"/>
      <c r="H11" s="154"/>
      <c r="I11" s="154"/>
      <c r="J11" s="154"/>
      <c r="K11" s="592">
        <v>7</v>
      </c>
      <c r="L11" s="114" t="s">
        <v>1225</v>
      </c>
      <c r="M11" s="114" t="s">
        <v>1226</v>
      </c>
      <c r="N11" s="114" t="s">
        <v>168</v>
      </c>
      <c r="O11" s="445">
        <v>26706.75</v>
      </c>
      <c r="P11" s="114" t="s">
        <v>165</v>
      </c>
      <c r="Q11" s="114" t="s">
        <v>600</v>
      </c>
      <c r="R11" s="114" t="s">
        <v>548</v>
      </c>
      <c r="S11" s="114" t="s">
        <v>1227</v>
      </c>
      <c r="T11" s="114" t="s">
        <v>1228</v>
      </c>
      <c r="U11" s="372" t="s">
        <v>1335</v>
      </c>
      <c r="X11" s="152" t="s">
        <v>548</v>
      </c>
    </row>
    <row r="12" spans="1:24" s="156" customFormat="1" ht="25">
      <c r="A12" s="152">
        <v>1</v>
      </c>
      <c r="B12" s="153"/>
      <c r="C12" s="154"/>
      <c r="D12" s="152"/>
      <c r="E12" s="152"/>
      <c r="F12" s="154"/>
      <c r="G12" s="155"/>
      <c r="H12" s="154"/>
      <c r="I12" s="154"/>
      <c r="J12" s="154"/>
      <c r="K12" s="593"/>
      <c r="L12" s="114" t="s">
        <v>1229</v>
      </c>
      <c r="M12" s="114" t="s">
        <v>1230</v>
      </c>
      <c r="N12" s="114" t="s">
        <v>168</v>
      </c>
      <c r="O12" s="445">
        <v>34228.1</v>
      </c>
      <c r="P12" s="114" t="s">
        <v>165</v>
      </c>
      <c r="Q12" s="114" t="s">
        <v>600</v>
      </c>
      <c r="R12" s="114" t="s">
        <v>548</v>
      </c>
      <c r="S12" s="114" t="s">
        <v>1227</v>
      </c>
      <c r="T12" s="114" t="s">
        <v>1228</v>
      </c>
      <c r="U12" s="372" t="s">
        <v>1551</v>
      </c>
      <c r="X12" s="152" t="s">
        <v>550</v>
      </c>
    </row>
    <row r="13" spans="1:24" s="156" customFormat="1" ht="25">
      <c r="B13" s="153"/>
      <c r="C13" s="157"/>
      <c r="D13" s="152"/>
      <c r="E13" s="152"/>
      <c r="F13" s="157"/>
      <c r="G13" s="158"/>
      <c r="H13" s="157"/>
      <c r="I13" s="157"/>
      <c r="J13" s="157"/>
      <c r="K13" s="593"/>
      <c r="L13" s="114" t="s">
        <v>1231</v>
      </c>
      <c r="M13" s="114" t="s">
        <v>1232</v>
      </c>
      <c r="N13" s="114" t="s">
        <v>168</v>
      </c>
      <c r="O13" s="445">
        <v>80450.64</v>
      </c>
      <c r="P13" s="114" t="s">
        <v>165</v>
      </c>
      <c r="Q13" s="114" t="s">
        <v>600</v>
      </c>
      <c r="R13" s="114" t="s">
        <v>548</v>
      </c>
      <c r="S13" s="114" t="s">
        <v>1227</v>
      </c>
      <c r="T13" s="114" t="s">
        <v>1228</v>
      </c>
      <c r="U13" s="113" t="s">
        <v>1541</v>
      </c>
    </row>
    <row r="14" spans="1:24" ht="25">
      <c r="A14" s="114">
        <v>2</v>
      </c>
      <c r="B14" s="113"/>
      <c r="C14" s="114"/>
      <c r="D14" s="114"/>
      <c r="E14" s="114"/>
      <c r="F14" s="114"/>
      <c r="G14" s="159"/>
      <c r="H14" s="114"/>
      <c r="I14" s="114"/>
      <c r="J14" s="114"/>
      <c r="K14" s="593"/>
      <c r="L14" s="114" t="s">
        <v>1233</v>
      </c>
      <c r="M14" s="114" t="s">
        <v>1234</v>
      </c>
      <c r="N14" s="114" t="s">
        <v>168</v>
      </c>
      <c r="O14" s="445">
        <v>20345.66</v>
      </c>
      <c r="P14" s="114" t="s">
        <v>165</v>
      </c>
      <c r="Q14" s="114" t="s">
        <v>600</v>
      </c>
      <c r="R14" s="114" t="s">
        <v>548</v>
      </c>
      <c r="S14" s="114" t="s">
        <v>1227</v>
      </c>
      <c r="T14" s="114" t="s">
        <v>1228</v>
      </c>
      <c r="U14" s="113" t="s">
        <v>1542</v>
      </c>
    </row>
    <row r="15" spans="1:24" ht="25">
      <c r="A15" s="114">
        <v>3</v>
      </c>
      <c r="B15" s="113"/>
      <c r="C15" s="114"/>
      <c r="D15" s="114"/>
      <c r="E15" s="114"/>
      <c r="F15" s="114"/>
      <c r="G15" s="159"/>
      <c r="H15" s="114"/>
      <c r="I15" s="114"/>
      <c r="J15" s="114"/>
      <c r="K15" s="593"/>
      <c r="L15" s="114" t="s">
        <v>1236</v>
      </c>
      <c r="M15" s="114" t="s">
        <v>1237</v>
      </c>
      <c r="N15" s="114" t="s">
        <v>168</v>
      </c>
      <c r="O15" s="445">
        <v>45356.65</v>
      </c>
      <c r="P15" s="114" t="s">
        <v>165</v>
      </c>
      <c r="Q15" s="114" t="s">
        <v>600</v>
      </c>
      <c r="R15" s="114" t="s">
        <v>548</v>
      </c>
      <c r="S15" s="114" t="s">
        <v>1227</v>
      </c>
      <c r="T15" s="114" t="s">
        <v>1228</v>
      </c>
      <c r="U15" s="113" t="s">
        <v>1235</v>
      </c>
    </row>
    <row r="16" spans="1:24" ht="25">
      <c r="A16" s="114">
        <v>4</v>
      </c>
      <c r="B16" s="113"/>
      <c r="C16" s="114"/>
      <c r="D16" s="114"/>
      <c r="E16" s="114"/>
      <c r="F16" s="114"/>
      <c r="G16" s="159"/>
      <c r="H16" s="114"/>
      <c r="I16" s="114"/>
      <c r="J16" s="114"/>
      <c r="K16" s="593"/>
      <c r="L16" s="114" t="s">
        <v>1238</v>
      </c>
      <c r="M16" s="114" t="s">
        <v>1239</v>
      </c>
      <c r="N16" s="114" t="s">
        <v>168</v>
      </c>
      <c r="O16" s="445">
        <v>37545.57</v>
      </c>
      <c r="P16" s="114" t="s">
        <v>165</v>
      </c>
      <c r="Q16" s="114" t="s">
        <v>600</v>
      </c>
      <c r="R16" s="114" t="s">
        <v>548</v>
      </c>
      <c r="S16" s="114" t="s">
        <v>1227</v>
      </c>
      <c r="T16" s="114" t="s">
        <v>1228</v>
      </c>
      <c r="U16" s="113" t="s">
        <v>1552</v>
      </c>
    </row>
    <row r="17" spans="1:21" ht="25">
      <c r="A17" s="114">
        <v>5</v>
      </c>
      <c r="B17" s="113"/>
      <c r="C17" s="114"/>
      <c r="D17" s="114"/>
      <c r="E17" s="114"/>
      <c r="F17" s="114"/>
      <c r="G17" s="159"/>
      <c r="H17" s="114"/>
      <c r="I17" s="114"/>
      <c r="J17" s="114"/>
      <c r="K17" s="594"/>
      <c r="L17" s="114" t="s">
        <v>1240</v>
      </c>
      <c r="M17" s="114" t="s">
        <v>1241</v>
      </c>
      <c r="N17" s="114" t="s">
        <v>168</v>
      </c>
      <c r="O17" s="445">
        <v>203.44</v>
      </c>
      <c r="P17" s="114" t="s">
        <v>167</v>
      </c>
      <c r="Q17" s="114" t="s">
        <v>600</v>
      </c>
      <c r="R17" s="114" t="s">
        <v>548</v>
      </c>
      <c r="S17" s="114" t="s">
        <v>1227</v>
      </c>
      <c r="T17" s="114" t="s">
        <v>1036</v>
      </c>
      <c r="U17" s="113" t="s">
        <v>1235</v>
      </c>
    </row>
    <row r="18" spans="1:21" ht="12.65" customHeight="1">
      <c r="A18" s="114">
        <v>6</v>
      </c>
      <c r="B18" s="113"/>
      <c r="C18" s="114"/>
      <c r="D18" s="114"/>
      <c r="E18" s="114"/>
      <c r="F18" s="114"/>
      <c r="G18" s="159"/>
      <c r="H18" s="114"/>
      <c r="I18" s="114"/>
      <c r="J18" s="114"/>
      <c r="K18" s="114"/>
      <c r="L18" s="114"/>
      <c r="M18" s="114"/>
      <c r="N18" s="114"/>
      <c r="O18" s="114"/>
      <c r="P18" s="114"/>
      <c r="Q18" s="114"/>
      <c r="R18" s="152"/>
      <c r="S18" s="114"/>
      <c r="T18" s="114"/>
      <c r="U18" s="113"/>
    </row>
    <row r="19" spans="1:21" ht="12.65" customHeight="1">
      <c r="A19" s="114">
        <v>7</v>
      </c>
      <c r="B19" s="113"/>
      <c r="C19" s="114"/>
      <c r="D19" s="114"/>
      <c r="E19" s="114"/>
      <c r="F19" s="114"/>
      <c r="G19" s="159"/>
      <c r="H19" s="114"/>
      <c r="I19" s="114"/>
      <c r="J19" s="114"/>
      <c r="K19" s="114"/>
      <c r="L19" s="114"/>
      <c r="M19" s="114"/>
      <c r="N19" s="114"/>
      <c r="O19" s="303">
        <f>SUM(O11:O18)</f>
        <v>244836.81</v>
      </c>
      <c r="P19" s="114"/>
      <c r="Q19" s="114"/>
      <c r="R19" s="152"/>
      <c r="S19" s="114"/>
      <c r="T19" s="114"/>
      <c r="U19" s="113"/>
    </row>
    <row r="20" spans="1:21" ht="12.65" customHeight="1">
      <c r="A20" s="114">
        <v>8</v>
      </c>
      <c r="B20" s="113"/>
      <c r="C20" s="114"/>
      <c r="D20" s="114"/>
      <c r="E20" s="114"/>
      <c r="F20" s="114"/>
      <c r="G20" s="159"/>
      <c r="H20" s="114"/>
      <c r="I20" s="114"/>
      <c r="J20" s="114"/>
      <c r="K20" s="114"/>
      <c r="L20" s="114"/>
      <c r="M20" s="114"/>
      <c r="N20" s="114"/>
      <c r="O20" s="114"/>
      <c r="P20" s="114"/>
      <c r="Q20" s="114"/>
      <c r="R20" s="152"/>
      <c r="S20" s="114"/>
      <c r="T20" s="114"/>
      <c r="U20" s="113"/>
    </row>
    <row r="21" spans="1:21" ht="12.65" customHeight="1">
      <c r="A21" s="114">
        <v>9</v>
      </c>
      <c r="B21" s="113"/>
      <c r="C21" s="114"/>
      <c r="D21" s="114"/>
      <c r="E21" s="114"/>
      <c r="F21" s="114"/>
      <c r="G21" s="159"/>
      <c r="H21" s="114"/>
      <c r="I21" s="114"/>
      <c r="J21" s="114"/>
      <c r="K21" s="114"/>
      <c r="L21" s="114"/>
      <c r="M21" s="114"/>
      <c r="N21" s="114"/>
      <c r="O21" s="114"/>
      <c r="P21" s="114"/>
      <c r="Q21" s="114"/>
      <c r="R21" s="152"/>
      <c r="S21" s="114"/>
      <c r="T21" s="114"/>
      <c r="U21" s="113"/>
    </row>
    <row r="22" spans="1:21" ht="12.65" customHeight="1">
      <c r="A22" s="114">
        <v>10</v>
      </c>
      <c r="B22" s="113"/>
      <c r="C22" s="114"/>
      <c r="D22" s="114"/>
      <c r="E22" s="114"/>
      <c r="F22" s="114"/>
      <c r="G22" s="159"/>
      <c r="H22" s="114"/>
      <c r="I22" s="114"/>
      <c r="J22" s="114"/>
      <c r="K22" s="114"/>
      <c r="L22" s="114"/>
      <c r="M22" s="114"/>
      <c r="N22" s="114"/>
      <c r="O22" s="114"/>
      <c r="P22" s="114"/>
      <c r="Q22" s="114"/>
      <c r="R22" s="152"/>
      <c r="S22" s="114"/>
      <c r="T22" s="114"/>
      <c r="U22" s="113"/>
    </row>
    <row r="23" spans="1:21" ht="12.65" customHeight="1">
      <c r="A23" s="114">
        <v>11</v>
      </c>
      <c r="B23" s="113"/>
      <c r="C23" s="114"/>
      <c r="D23" s="114"/>
      <c r="E23" s="114"/>
      <c r="F23" s="114"/>
      <c r="G23" s="159"/>
      <c r="H23" s="114"/>
      <c r="I23" s="114"/>
      <c r="J23" s="114"/>
      <c r="K23" s="114"/>
      <c r="L23" s="114"/>
      <c r="M23" s="114"/>
      <c r="N23" s="114"/>
      <c r="O23" s="114"/>
      <c r="P23" s="114"/>
      <c r="Q23" s="114"/>
      <c r="R23" s="152"/>
      <c r="S23" s="114"/>
      <c r="T23" s="114"/>
      <c r="U23" s="113"/>
    </row>
    <row r="24" spans="1:21" ht="12.65" customHeight="1">
      <c r="A24" s="114">
        <v>12</v>
      </c>
      <c r="B24" s="113"/>
      <c r="C24" s="114"/>
      <c r="D24" s="114"/>
      <c r="E24" s="114"/>
      <c r="F24" s="114"/>
      <c r="G24" s="159"/>
      <c r="H24" s="114"/>
      <c r="I24" s="114"/>
      <c r="J24" s="114"/>
      <c r="K24" s="114"/>
      <c r="L24" s="114"/>
      <c r="M24" s="114"/>
      <c r="N24" s="114"/>
      <c r="O24" s="114"/>
      <c r="P24" s="114"/>
      <c r="Q24" s="114"/>
      <c r="R24" s="152"/>
      <c r="S24" s="114"/>
      <c r="T24" s="114"/>
      <c r="U24" s="113"/>
    </row>
    <row r="25" spans="1:21" ht="12.65" customHeight="1">
      <c r="A25" s="114">
        <v>13</v>
      </c>
      <c r="B25" s="113"/>
      <c r="C25" s="114"/>
      <c r="D25" s="114"/>
      <c r="E25" s="114"/>
      <c r="F25" s="114"/>
      <c r="G25" s="159"/>
      <c r="H25" s="114"/>
      <c r="I25" s="114"/>
      <c r="J25" s="114"/>
      <c r="K25" s="114"/>
      <c r="L25" s="114"/>
      <c r="M25" s="114"/>
      <c r="N25" s="114"/>
      <c r="O25" s="114"/>
      <c r="P25" s="114"/>
      <c r="Q25" s="114"/>
      <c r="R25" s="152"/>
      <c r="S25" s="114"/>
      <c r="T25" s="114"/>
      <c r="U25" s="113"/>
    </row>
    <row r="26" spans="1:21">
      <c r="A26" s="114">
        <v>14</v>
      </c>
      <c r="B26" s="113"/>
      <c r="C26" s="114"/>
      <c r="D26" s="114"/>
      <c r="E26" s="114"/>
      <c r="F26" s="114"/>
      <c r="G26" s="159"/>
      <c r="H26" s="114"/>
      <c r="I26" s="114"/>
      <c r="J26" s="114"/>
      <c r="K26" s="114"/>
      <c r="L26" s="114"/>
      <c r="M26" s="114"/>
      <c r="N26" s="114"/>
      <c r="O26" s="114"/>
      <c r="P26" s="114"/>
      <c r="Q26" s="114"/>
      <c r="R26" s="152"/>
      <c r="S26" s="114"/>
      <c r="T26" s="114"/>
      <c r="U26" s="113"/>
    </row>
    <row r="27" spans="1:21">
      <c r="A27" s="114">
        <v>15</v>
      </c>
      <c r="B27" s="113"/>
      <c r="C27" s="114"/>
      <c r="D27" s="114"/>
      <c r="E27" s="114"/>
      <c r="F27" s="114"/>
      <c r="G27" s="159"/>
      <c r="H27" s="114"/>
      <c r="I27" s="114"/>
      <c r="J27" s="114"/>
      <c r="K27" s="114"/>
      <c r="L27" s="114"/>
      <c r="M27" s="114"/>
      <c r="N27" s="114"/>
      <c r="O27" s="114"/>
      <c r="P27" s="114"/>
      <c r="Q27" s="114"/>
      <c r="R27" s="152"/>
      <c r="S27" s="114"/>
      <c r="T27" s="114"/>
      <c r="U27" s="113"/>
    </row>
    <row r="28" spans="1:21">
      <c r="A28" s="114">
        <v>16</v>
      </c>
      <c r="B28" s="113"/>
      <c r="C28" s="114"/>
      <c r="D28" s="114"/>
      <c r="E28" s="114"/>
      <c r="F28" s="114"/>
      <c r="G28" s="159"/>
      <c r="H28" s="114"/>
      <c r="I28" s="114"/>
      <c r="J28" s="114"/>
      <c r="K28" s="114"/>
      <c r="L28" s="114"/>
      <c r="M28" s="114"/>
      <c r="N28" s="114"/>
      <c r="O28" s="114"/>
      <c r="P28" s="114"/>
      <c r="Q28" s="114"/>
      <c r="R28" s="152"/>
      <c r="S28" s="114"/>
      <c r="T28" s="114"/>
      <c r="U28" s="113"/>
    </row>
    <row r="29" spans="1:21">
      <c r="A29" s="114">
        <v>17</v>
      </c>
      <c r="B29" s="113"/>
      <c r="C29" s="114"/>
      <c r="D29" s="114"/>
      <c r="E29" s="114"/>
      <c r="F29" s="114"/>
      <c r="G29" s="159"/>
      <c r="H29" s="114"/>
      <c r="I29" s="114"/>
      <c r="J29" s="114"/>
      <c r="K29" s="114"/>
      <c r="L29" s="114"/>
      <c r="M29" s="114"/>
      <c r="N29" s="114"/>
      <c r="O29" s="114"/>
      <c r="P29" s="114"/>
      <c r="Q29" s="114"/>
      <c r="R29" s="152"/>
      <c r="S29" s="114"/>
      <c r="T29" s="114"/>
      <c r="U29" s="113"/>
    </row>
    <row r="30" spans="1:21">
      <c r="A30" s="114">
        <v>18</v>
      </c>
      <c r="B30" s="113"/>
      <c r="C30" s="114"/>
      <c r="D30" s="114"/>
      <c r="E30" s="114"/>
      <c r="F30" s="114"/>
      <c r="G30" s="159"/>
      <c r="H30" s="114"/>
      <c r="I30" s="114"/>
      <c r="J30" s="114"/>
      <c r="K30" s="114"/>
      <c r="L30" s="114"/>
      <c r="M30" s="114"/>
      <c r="N30" s="114"/>
      <c r="O30" s="114"/>
      <c r="P30" s="114"/>
      <c r="Q30" s="114"/>
      <c r="R30" s="152"/>
      <c r="S30" s="114"/>
      <c r="T30" s="114"/>
      <c r="U30" s="113"/>
    </row>
    <row r="31" spans="1:21">
      <c r="A31" s="114">
        <v>19</v>
      </c>
      <c r="B31" s="113"/>
      <c r="C31" s="114"/>
      <c r="D31" s="114"/>
      <c r="E31" s="114"/>
      <c r="F31" s="114"/>
      <c r="G31" s="159"/>
      <c r="H31" s="114"/>
      <c r="I31" s="114"/>
      <c r="J31" s="114"/>
      <c r="K31" s="114"/>
      <c r="L31" s="114"/>
      <c r="M31" s="114"/>
      <c r="N31" s="114"/>
      <c r="O31" s="114"/>
      <c r="P31" s="114"/>
      <c r="Q31" s="114"/>
      <c r="R31" s="152"/>
      <c r="S31" s="114"/>
      <c r="T31" s="114"/>
      <c r="U31" s="113"/>
    </row>
    <row r="32" spans="1:21">
      <c r="A32" s="114">
        <v>20</v>
      </c>
      <c r="B32" s="113"/>
      <c r="C32" s="116"/>
      <c r="D32" s="114"/>
      <c r="E32" s="114"/>
      <c r="F32" s="114"/>
      <c r="G32" s="159"/>
      <c r="H32" s="114"/>
      <c r="I32" s="114"/>
      <c r="J32" s="114"/>
      <c r="K32" s="116"/>
      <c r="L32" s="114"/>
      <c r="M32" s="114"/>
      <c r="N32" s="114"/>
      <c r="O32" s="114"/>
      <c r="P32" s="114"/>
      <c r="Q32" s="114"/>
      <c r="R32" s="152"/>
      <c r="S32" s="114"/>
      <c r="T32" s="114"/>
      <c r="U32" s="113"/>
    </row>
    <row r="33" spans="1:18">
      <c r="A33" s="116" t="s">
        <v>171</v>
      </c>
      <c r="R33" s="152"/>
    </row>
  </sheetData>
  <autoFilter ref="A2:K2" xr:uid="{00000000-0009-0000-0000-00000E000000}"/>
  <mergeCells count="2">
    <mergeCell ref="F9:J9"/>
    <mergeCell ref="K11:K17"/>
  </mergeCells>
  <phoneticPr fontId="9" type="noConversion"/>
  <dataValidations count="3">
    <dataValidation type="list" allowBlank="1" showInputMessage="1" showErrorMessage="1" sqref="R11:R33" xr:uid="{00000000-0002-0000-0E00-000000000000}">
      <formula1>$X$10:$X$12</formula1>
    </dataValidation>
    <dataValidation type="list" allowBlank="1" showInputMessage="1" showErrorMessage="1" sqref="N11:N31" xr:uid="{00000000-0002-0000-0E00-000001000000}">
      <formula1>$X$1:$X$3</formula1>
    </dataValidation>
    <dataValidation type="list" allowBlank="1" showInputMessage="1" showErrorMessage="1" sqref="P11:P31" xr:uid="{00000000-0002-0000-0E00-000002000000}">
      <formula1>$V$2:$V$5</formula1>
    </dataValidation>
  </dataValidations>
  <pageMargins left="0.75" right="0.75" top="1" bottom="1" header="0.5" footer="0.5"/>
  <pageSetup paperSize="9"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8"/>
  <sheetViews>
    <sheetView workbookViewId="0">
      <selection activeCell="F14" sqref="F14"/>
    </sheetView>
  </sheetViews>
  <sheetFormatPr defaultRowHeight="14"/>
  <cols>
    <col min="1" max="1" width="30.54296875" customWidth="1"/>
    <col min="2" max="2" width="36.26953125" customWidth="1"/>
    <col min="3" max="3" width="13.26953125" customWidth="1"/>
    <col min="7" max="7" width="29.26953125" customWidth="1"/>
    <col min="8" max="8" width="51.26953125" customWidth="1"/>
  </cols>
  <sheetData>
    <row r="1" spans="1:7" ht="15.5">
      <c r="A1" s="263" t="s">
        <v>1242</v>
      </c>
    </row>
    <row r="2" spans="1:7">
      <c r="A2" s="264" t="s">
        <v>1243</v>
      </c>
      <c r="B2" s="264" t="s">
        <v>1244</v>
      </c>
    </row>
    <row r="3" spans="1:7">
      <c r="A3" s="264" t="s">
        <v>1245</v>
      </c>
      <c r="B3" s="264"/>
    </row>
    <row r="4" spans="1:7" ht="50.5">
      <c r="A4" s="264" t="s">
        <v>1246</v>
      </c>
      <c r="B4" s="265" t="s">
        <v>1247</v>
      </c>
    </row>
    <row r="5" spans="1:7">
      <c r="A5" s="264" t="s">
        <v>1248</v>
      </c>
      <c r="B5" s="266">
        <v>41275</v>
      </c>
    </row>
    <row r="6" spans="1:7">
      <c r="A6" s="267" t="s">
        <v>1249</v>
      </c>
    </row>
    <row r="7" spans="1:7">
      <c r="A7" s="267" t="s">
        <v>1250</v>
      </c>
      <c r="B7" s="268" t="s">
        <v>1251</v>
      </c>
      <c r="E7" s="269"/>
      <c r="G7" s="269"/>
    </row>
    <row r="8" spans="1:7">
      <c r="B8" s="268" t="s">
        <v>1252</v>
      </c>
      <c r="E8" s="269"/>
      <c r="G8" s="269"/>
    </row>
    <row r="9" spans="1:7">
      <c r="B9" s="268" t="s">
        <v>1253</v>
      </c>
      <c r="E9" s="269"/>
      <c r="G9" s="269"/>
    </row>
    <row r="10" spans="1:7">
      <c r="B10" s="268" t="s">
        <v>1254</v>
      </c>
      <c r="E10" s="269"/>
      <c r="G10" s="269"/>
    </row>
    <row r="11" spans="1:7">
      <c r="B11" s="268" t="s">
        <v>1255</v>
      </c>
      <c r="E11" s="269"/>
      <c r="G11" s="269"/>
    </row>
    <row r="12" spans="1:7">
      <c r="B12" s="268"/>
      <c r="E12" s="269"/>
      <c r="G12" s="269"/>
    </row>
    <row r="13" spans="1:7">
      <c r="A13" s="270" t="s">
        <v>1256</v>
      </c>
      <c r="B13" s="268" t="s">
        <v>1257</v>
      </c>
      <c r="E13" s="269"/>
      <c r="G13" s="269"/>
    </row>
    <row r="14" spans="1:7">
      <c r="A14" s="270" t="s">
        <v>1258</v>
      </c>
      <c r="B14" s="268" t="s">
        <v>1259</v>
      </c>
      <c r="E14" s="269"/>
      <c r="G14" s="269"/>
    </row>
    <row r="15" spans="1:7">
      <c r="A15" s="270" t="s">
        <v>1260</v>
      </c>
      <c r="B15" s="268" t="s">
        <v>1261</v>
      </c>
      <c r="E15" s="269"/>
      <c r="G15" s="269"/>
    </row>
    <row r="16" spans="1:7">
      <c r="E16" s="269"/>
      <c r="G16" s="269"/>
    </row>
    <row r="17" spans="1:7">
      <c r="A17" s="595" t="s">
        <v>1262</v>
      </c>
      <c r="B17" s="596"/>
      <c r="C17" s="271" t="s">
        <v>122</v>
      </c>
      <c r="D17" s="271" t="s">
        <v>195</v>
      </c>
      <c r="E17" s="271" t="s">
        <v>9</v>
      </c>
      <c r="F17" s="271" t="s">
        <v>10</v>
      </c>
      <c r="G17" s="271" t="s">
        <v>11</v>
      </c>
    </row>
    <row r="18" spans="1:7">
      <c r="A18" s="272" t="s">
        <v>8</v>
      </c>
      <c r="B18" s="272" t="s">
        <v>1263</v>
      </c>
      <c r="C18" s="273">
        <v>7</v>
      </c>
      <c r="D18" s="273">
        <v>7</v>
      </c>
      <c r="E18" s="273">
        <v>7</v>
      </c>
      <c r="F18" s="273">
        <v>7</v>
      </c>
      <c r="G18" s="273">
        <v>7</v>
      </c>
    </row>
    <row r="19" spans="1:7">
      <c r="A19" s="274"/>
      <c r="B19" s="272" t="s">
        <v>1264</v>
      </c>
      <c r="C19" s="273">
        <v>3</v>
      </c>
      <c r="D19" s="273">
        <v>2</v>
      </c>
      <c r="E19" s="273">
        <v>2</v>
      </c>
      <c r="F19" s="273">
        <v>2</v>
      </c>
      <c r="G19" s="273">
        <v>2</v>
      </c>
    </row>
    <row r="20" spans="1:7">
      <c r="E20" s="269"/>
      <c r="G20" s="269"/>
    </row>
    <row r="21" spans="1:7">
      <c r="A21" s="272" t="s">
        <v>1265</v>
      </c>
      <c r="E21" s="269"/>
      <c r="G21" s="269"/>
    </row>
    <row r="22" spans="1:7" ht="26">
      <c r="A22" s="272" t="s">
        <v>1266</v>
      </c>
      <c r="B22" s="272" t="s">
        <v>1267</v>
      </c>
      <c r="C22" s="275" t="s">
        <v>1268</v>
      </c>
      <c r="E22" s="269"/>
      <c r="G22" s="269"/>
    </row>
    <row r="23" spans="1:7" ht="38">
      <c r="A23" s="265" t="s">
        <v>1269</v>
      </c>
      <c r="B23" s="276" t="s">
        <v>1270</v>
      </c>
      <c r="C23" s="276" t="s">
        <v>1271</v>
      </c>
    </row>
    <row r="24" spans="1:7" ht="38">
      <c r="A24" s="265" t="s">
        <v>1272</v>
      </c>
      <c r="B24" s="276" t="s">
        <v>1273</v>
      </c>
      <c r="C24" s="276" t="s">
        <v>1271</v>
      </c>
    </row>
    <row r="25" spans="1:7" ht="42">
      <c r="A25" s="265" t="s">
        <v>1274</v>
      </c>
      <c r="B25" s="276" t="s">
        <v>1275</v>
      </c>
      <c r="C25" s="276" t="s">
        <v>1276</v>
      </c>
    </row>
    <row r="26" spans="1:7">
      <c r="A26" s="265" t="s">
        <v>1277</v>
      </c>
      <c r="B26" s="276" t="s">
        <v>1278</v>
      </c>
      <c r="C26" s="276" t="s">
        <v>1279</v>
      </c>
    </row>
    <row r="27" spans="1:7" ht="50.5">
      <c r="A27" s="265" t="s">
        <v>1280</v>
      </c>
      <c r="B27" s="276" t="s">
        <v>1281</v>
      </c>
      <c r="C27" s="276" t="s">
        <v>1279</v>
      </c>
    </row>
    <row r="28" spans="1:7" ht="38">
      <c r="A28" s="265" t="s">
        <v>1282</v>
      </c>
      <c r="B28" s="276" t="s">
        <v>1283</v>
      </c>
      <c r="C28" s="276" t="s">
        <v>1284</v>
      </c>
    </row>
    <row r="29" spans="1:7">
      <c r="A29" s="265" t="s">
        <v>1285</v>
      </c>
      <c r="B29" s="276" t="s">
        <v>1286</v>
      </c>
      <c r="C29" s="276" t="s">
        <v>1284</v>
      </c>
    </row>
    <row r="30" spans="1:7" ht="25.5">
      <c r="A30" s="265" t="s">
        <v>1287</v>
      </c>
      <c r="B30" s="276" t="s">
        <v>369</v>
      </c>
      <c r="C30" s="276" t="s">
        <v>1284</v>
      </c>
    </row>
    <row r="31" spans="1:7">
      <c r="B31" s="277" t="s">
        <v>1288</v>
      </c>
      <c r="C31" s="278" t="s">
        <v>1271</v>
      </c>
      <c r="E31" s="279"/>
    </row>
    <row r="32" spans="1:7">
      <c r="A32" s="268"/>
      <c r="C32" s="268"/>
      <c r="D32" s="268"/>
      <c r="E32" s="268"/>
      <c r="F32" s="268"/>
    </row>
    <row r="33" spans="1:6">
      <c r="A33" s="272" t="s">
        <v>1258</v>
      </c>
    </row>
    <row r="34" spans="1:6">
      <c r="A34" s="272" t="s">
        <v>1289</v>
      </c>
      <c r="B34" s="272" t="s">
        <v>1290</v>
      </c>
      <c r="C34" s="272" t="s">
        <v>122</v>
      </c>
      <c r="D34" s="272" t="s">
        <v>1291</v>
      </c>
      <c r="E34" s="272" t="s">
        <v>612</v>
      </c>
    </row>
    <row r="35" spans="1:6">
      <c r="A35" t="s">
        <v>1292</v>
      </c>
      <c r="B35" s="273">
        <v>7</v>
      </c>
      <c r="C35">
        <f>ROUNDUP((SQRT(B35)),0)</f>
        <v>3</v>
      </c>
      <c r="D35">
        <f>ROUNDUP((0.6*SQRT(B35)),0)</f>
        <v>2</v>
      </c>
      <c r="E35">
        <f>ROUNDUP((SQRT(B35)),0)</f>
        <v>3</v>
      </c>
      <c r="F35" s="280" t="s">
        <v>1293</v>
      </c>
    </row>
    <row r="36" spans="1:6">
      <c r="A36" t="s">
        <v>1294</v>
      </c>
      <c r="B36" s="273">
        <v>7</v>
      </c>
      <c r="C36">
        <f>ROUNDUP((SQRT(B36)),0)</f>
        <v>3</v>
      </c>
      <c r="D36">
        <f>ROUNDUP((0.6*SQRT(B36)),0)</f>
        <v>2</v>
      </c>
      <c r="E36">
        <f>ROUNDUP((0.8*SQRT(B36)),0)</f>
        <v>3</v>
      </c>
    </row>
    <row r="37" spans="1:6">
      <c r="A37" t="s">
        <v>1295</v>
      </c>
      <c r="B37" s="273"/>
      <c r="C37">
        <f>ROUNDUP((0.3*(B37)),0)</f>
        <v>0</v>
      </c>
      <c r="D37">
        <f>ROUNDUP((0.8*SQRT(B37)),0)</f>
        <v>0</v>
      </c>
      <c r="E37">
        <f>ROUNDUP((0.3*(B37)),0)</f>
        <v>0</v>
      </c>
    </row>
    <row r="38" spans="1:6">
      <c r="B38" s="273"/>
      <c r="F38" s="597"/>
    </row>
    <row r="39" spans="1:6">
      <c r="A39" s="272" t="s">
        <v>1296</v>
      </c>
      <c r="B39" s="272"/>
      <c r="C39" s="272"/>
      <c r="D39" s="272"/>
      <c r="E39" s="272"/>
      <c r="F39" s="598"/>
    </row>
    <row r="40" spans="1:6">
      <c r="A40" t="s">
        <v>1292</v>
      </c>
      <c r="B40" s="273"/>
      <c r="C40">
        <f>ROUNDUP((SQRT(B40)),0)</f>
        <v>0</v>
      </c>
      <c r="D40">
        <f>ROUNDUP((0.6*SQRT(B40)),0)</f>
        <v>0</v>
      </c>
      <c r="E40">
        <f>ROUNDUP((SQRT(B40)),0)</f>
        <v>0</v>
      </c>
      <c r="F40" s="280" t="s">
        <v>1293</v>
      </c>
    </row>
    <row r="41" spans="1:6">
      <c r="A41" t="s">
        <v>1294</v>
      </c>
      <c r="B41" s="273"/>
      <c r="C41">
        <f>ROUNDUP((SQRT(B41)),0)</f>
        <v>0</v>
      </c>
      <c r="D41">
        <f>ROUNDUP((0.6*SQRT(B41)),0)</f>
        <v>0</v>
      </c>
      <c r="E41">
        <f>ROUNDUP((SQRT(B41)),0)</f>
        <v>0</v>
      </c>
    </row>
    <row r="42" spans="1:6">
      <c r="A42" t="s">
        <v>1295</v>
      </c>
      <c r="B42" s="273"/>
      <c r="C42">
        <f>ROUNDUP((0.3*(B42)),0)</f>
        <v>0</v>
      </c>
      <c r="D42">
        <f>ROUNDUP((0.8*SQRT(B42)),0)</f>
        <v>0</v>
      </c>
      <c r="E42">
        <f>ROUNDUP((0.3*(B42)),0)</f>
        <v>0</v>
      </c>
    </row>
    <row r="44" spans="1:6">
      <c r="A44" s="272" t="s">
        <v>1260</v>
      </c>
      <c r="D44" s="267"/>
    </row>
    <row r="45" spans="1:6">
      <c r="A45" s="272" t="s">
        <v>1297</v>
      </c>
      <c r="B45" s="267"/>
    </row>
    <row r="46" spans="1:6">
      <c r="A46" t="s">
        <v>1298</v>
      </c>
      <c r="B46" s="268"/>
      <c r="E46" s="279"/>
    </row>
    <row r="47" spans="1:6" ht="16.5" customHeight="1">
      <c r="A47" t="s">
        <v>1299</v>
      </c>
      <c r="B47" s="268"/>
      <c r="C47" s="268"/>
      <c r="D47" s="268"/>
      <c r="E47" s="268"/>
      <c r="F47" s="268"/>
    </row>
    <row r="48" spans="1:6">
      <c r="A48" t="s">
        <v>1300</v>
      </c>
    </row>
    <row r="49" spans="1:1">
      <c r="A49" t="s">
        <v>1301</v>
      </c>
    </row>
    <row r="50" spans="1:1">
      <c r="A50" t="s">
        <v>1302</v>
      </c>
    </row>
    <row r="51" spans="1:1">
      <c r="A51" t="s">
        <v>1303</v>
      </c>
    </row>
    <row r="52" spans="1:1">
      <c r="A52" t="s">
        <v>1304</v>
      </c>
    </row>
    <row r="53" spans="1:1">
      <c r="A53" t="s">
        <v>1305</v>
      </c>
    </row>
    <row r="54" spans="1:1">
      <c r="A54" s="281" t="s">
        <v>1306</v>
      </c>
    </row>
    <row r="55" spans="1:1">
      <c r="A55" t="s">
        <v>1307</v>
      </c>
    </row>
    <row r="56" spans="1:1">
      <c r="A56" t="s">
        <v>1308</v>
      </c>
    </row>
    <row r="57" spans="1:1">
      <c r="A57" t="s">
        <v>1309</v>
      </c>
    </row>
    <row r="58" spans="1:1">
      <c r="A58" s="281" t="s">
        <v>1310</v>
      </c>
    </row>
  </sheetData>
  <mergeCells count="2">
    <mergeCell ref="A17:B17"/>
    <mergeCell ref="F38:F3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43"/>
  <sheetViews>
    <sheetView view="pageBreakPreview" zoomScaleNormal="100" zoomScaleSheetLayoutView="100" workbookViewId="0">
      <selection activeCell="H3" sqref="H3"/>
    </sheetView>
  </sheetViews>
  <sheetFormatPr defaultColWidth="9" defaultRowHeight="12.5"/>
  <cols>
    <col min="1" max="1" width="40.453125" style="39" customWidth="1"/>
    <col min="2" max="2" width="46.453125" style="39" customWidth="1"/>
    <col min="3" max="256" width="9" style="33"/>
    <col min="257" max="257" width="40.453125" style="33" customWidth="1"/>
    <col min="258" max="258" width="46.453125" style="33" customWidth="1"/>
    <col min="259" max="512" width="9" style="33"/>
    <col min="513" max="513" width="40.453125" style="33" customWidth="1"/>
    <col min="514" max="514" width="46.453125" style="33" customWidth="1"/>
    <col min="515" max="768" width="9" style="33"/>
    <col min="769" max="769" width="40.453125" style="33" customWidth="1"/>
    <col min="770" max="770" width="46.453125" style="33" customWidth="1"/>
    <col min="771" max="1024" width="9" style="33"/>
    <col min="1025" max="1025" width="40.453125" style="33" customWidth="1"/>
    <col min="1026" max="1026" width="46.453125" style="33" customWidth="1"/>
    <col min="1027" max="1280" width="9" style="33"/>
    <col min="1281" max="1281" width="40.453125" style="33" customWidth="1"/>
    <col min="1282" max="1282" width="46.453125" style="33" customWidth="1"/>
    <col min="1283" max="1536" width="9" style="33"/>
    <col min="1537" max="1537" width="40.453125" style="33" customWidth="1"/>
    <col min="1538" max="1538" width="46.453125" style="33" customWidth="1"/>
    <col min="1539" max="1792" width="9" style="33"/>
    <col min="1793" max="1793" width="40.453125" style="33" customWidth="1"/>
    <col min="1794" max="1794" width="46.453125" style="33" customWidth="1"/>
    <col min="1795" max="2048" width="9" style="33"/>
    <col min="2049" max="2049" width="40.453125" style="33" customWidth="1"/>
    <col min="2050" max="2050" width="46.453125" style="33" customWidth="1"/>
    <col min="2051" max="2304" width="9" style="33"/>
    <col min="2305" max="2305" width="40.453125" style="33" customWidth="1"/>
    <col min="2306" max="2306" width="46.453125" style="33" customWidth="1"/>
    <col min="2307" max="2560" width="9" style="33"/>
    <col min="2561" max="2561" width="40.453125" style="33" customWidth="1"/>
    <col min="2562" max="2562" width="46.453125" style="33" customWidth="1"/>
    <col min="2563" max="2816" width="9" style="33"/>
    <col min="2817" max="2817" width="40.453125" style="33" customWidth="1"/>
    <col min="2818" max="2818" width="46.453125" style="33" customWidth="1"/>
    <col min="2819" max="3072" width="9" style="33"/>
    <col min="3073" max="3073" width="40.453125" style="33" customWidth="1"/>
    <col min="3074" max="3074" width="46.453125" style="33" customWidth="1"/>
    <col min="3075" max="3328" width="9" style="33"/>
    <col min="3329" max="3329" width="40.453125" style="33" customWidth="1"/>
    <col min="3330" max="3330" width="46.453125" style="33" customWidth="1"/>
    <col min="3331" max="3584" width="9" style="33"/>
    <col min="3585" max="3585" width="40.453125" style="33" customWidth="1"/>
    <col min="3586" max="3586" width="46.453125" style="33" customWidth="1"/>
    <col min="3587" max="3840" width="9" style="33"/>
    <col min="3841" max="3841" width="40.453125" style="33" customWidth="1"/>
    <col min="3842" max="3842" width="46.453125" style="33" customWidth="1"/>
    <col min="3843" max="4096" width="9" style="33"/>
    <col min="4097" max="4097" width="40.453125" style="33" customWidth="1"/>
    <col min="4098" max="4098" width="46.453125" style="33" customWidth="1"/>
    <col min="4099" max="4352" width="9" style="33"/>
    <col min="4353" max="4353" width="40.453125" style="33" customWidth="1"/>
    <col min="4354" max="4354" width="46.453125" style="33" customWidth="1"/>
    <col min="4355" max="4608" width="9" style="33"/>
    <col min="4609" max="4609" width="40.453125" style="33" customWidth="1"/>
    <col min="4610" max="4610" width="46.453125" style="33" customWidth="1"/>
    <col min="4611" max="4864" width="9" style="33"/>
    <col min="4865" max="4865" width="40.453125" style="33" customWidth="1"/>
    <col min="4866" max="4866" width="46.453125" style="33" customWidth="1"/>
    <col min="4867" max="5120" width="9" style="33"/>
    <col min="5121" max="5121" width="40.453125" style="33" customWidth="1"/>
    <col min="5122" max="5122" width="46.453125" style="33" customWidth="1"/>
    <col min="5123" max="5376" width="9" style="33"/>
    <col min="5377" max="5377" width="40.453125" style="33" customWidth="1"/>
    <col min="5378" max="5378" width="46.453125" style="33" customWidth="1"/>
    <col min="5379" max="5632" width="9" style="33"/>
    <col min="5633" max="5633" width="40.453125" style="33" customWidth="1"/>
    <col min="5634" max="5634" width="46.453125" style="33" customWidth="1"/>
    <col min="5635" max="5888" width="9" style="33"/>
    <col min="5889" max="5889" width="40.453125" style="33" customWidth="1"/>
    <col min="5890" max="5890" width="46.453125" style="33" customWidth="1"/>
    <col min="5891" max="6144" width="9" style="33"/>
    <col min="6145" max="6145" width="40.453125" style="33" customWidth="1"/>
    <col min="6146" max="6146" width="46.453125" style="33" customWidth="1"/>
    <col min="6147" max="6400" width="9" style="33"/>
    <col min="6401" max="6401" width="40.453125" style="33" customWidth="1"/>
    <col min="6402" max="6402" width="46.453125" style="33" customWidth="1"/>
    <col min="6403" max="6656" width="9" style="33"/>
    <col min="6657" max="6657" width="40.453125" style="33" customWidth="1"/>
    <col min="6658" max="6658" width="46.453125" style="33" customWidth="1"/>
    <col min="6659" max="6912" width="9" style="33"/>
    <col min="6913" max="6913" width="40.453125" style="33" customWidth="1"/>
    <col min="6914" max="6914" width="46.453125" style="33" customWidth="1"/>
    <col min="6915" max="7168" width="9" style="33"/>
    <col min="7169" max="7169" width="40.453125" style="33" customWidth="1"/>
    <col min="7170" max="7170" width="46.453125" style="33" customWidth="1"/>
    <col min="7171" max="7424" width="9" style="33"/>
    <col min="7425" max="7425" width="40.453125" style="33" customWidth="1"/>
    <col min="7426" max="7426" width="46.453125" style="33" customWidth="1"/>
    <col min="7427" max="7680" width="9" style="33"/>
    <col min="7681" max="7681" width="40.453125" style="33" customWidth="1"/>
    <col min="7682" max="7682" width="46.453125" style="33" customWidth="1"/>
    <col min="7683" max="7936" width="9" style="33"/>
    <col min="7937" max="7937" width="40.453125" style="33" customWidth="1"/>
    <col min="7938" max="7938" width="46.453125" style="33" customWidth="1"/>
    <col min="7939" max="8192" width="9" style="33"/>
    <col min="8193" max="8193" width="40.453125" style="33" customWidth="1"/>
    <col min="8194" max="8194" width="46.453125" style="33" customWidth="1"/>
    <col min="8195" max="8448" width="9" style="33"/>
    <col min="8449" max="8449" width="40.453125" style="33" customWidth="1"/>
    <col min="8450" max="8450" width="46.453125" style="33" customWidth="1"/>
    <col min="8451" max="8704" width="9" style="33"/>
    <col min="8705" max="8705" width="40.453125" style="33" customWidth="1"/>
    <col min="8706" max="8706" width="46.453125" style="33" customWidth="1"/>
    <col min="8707" max="8960" width="9" style="33"/>
    <col min="8961" max="8961" width="40.453125" style="33" customWidth="1"/>
    <col min="8962" max="8962" width="46.453125" style="33" customWidth="1"/>
    <col min="8963" max="9216" width="9" style="33"/>
    <col min="9217" max="9217" width="40.453125" style="33" customWidth="1"/>
    <col min="9218" max="9218" width="46.453125" style="33" customWidth="1"/>
    <col min="9219" max="9472" width="9" style="33"/>
    <col min="9473" max="9473" width="40.453125" style="33" customWidth="1"/>
    <col min="9474" max="9474" width="46.453125" style="33" customWidth="1"/>
    <col min="9475" max="9728" width="9" style="33"/>
    <col min="9729" max="9729" width="40.453125" style="33" customWidth="1"/>
    <col min="9730" max="9730" width="46.453125" style="33" customWidth="1"/>
    <col min="9731" max="9984" width="9" style="33"/>
    <col min="9985" max="9985" width="40.453125" style="33" customWidth="1"/>
    <col min="9986" max="9986" width="46.453125" style="33" customWidth="1"/>
    <col min="9987" max="10240" width="9" style="33"/>
    <col min="10241" max="10241" width="40.453125" style="33" customWidth="1"/>
    <col min="10242" max="10242" width="46.453125" style="33" customWidth="1"/>
    <col min="10243" max="10496" width="9" style="33"/>
    <col min="10497" max="10497" width="40.453125" style="33" customWidth="1"/>
    <col min="10498" max="10498" width="46.453125" style="33" customWidth="1"/>
    <col min="10499" max="10752" width="9" style="33"/>
    <col min="10753" max="10753" width="40.453125" style="33" customWidth="1"/>
    <col min="10754" max="10754" width="46.453125" style="33" customWidth="1"/>
    <col min="10755" max="11008" width="9" style="33"/>
    <col min="11009" max="11009" width="40.453125" style="33" customWidth="1"/>
    <col min="11010" max="11010" width="46.453125" style="33" customWidth="1"/>
    <col min="11011" max="11264" width="9" style="33"/>
    <col min="11265" max="11265" width="40.453125" style="33" customWidth="1"/>
    <col min="11266" max="11266" width="46.453125" style="33" customWidth="1"/>
    <col min="11267" max="11520" width="9" style="33"/>
    <col min="11521" max="11521" width="40.453125" style="33" customWidth="1"/>
    <col min="11522" max="11522" width="46.453125" style="33" customWidth="1"/>
    <col min="11523" max="11776" width="9" style="33"/>
    <col min="11777" max="11777" width="40.453125" style="33" customWidth="1"/>
    <col min="11778" max="11778" width="46.453125" style="33" customWidth="1"/>
    <col min="11779" max="12032" width="9" style="33"/>
    <col min="12033" max="12033" width="40.453125" style="33" customWidth="1"/>
    <col min="12034" max="12034" width="46.453125" style="33" customWidth="1"/>
    <col min="12035" max="12288" width="9" style="33"/>
    <col min="12289" max="12289" width="40.453125" style="33" customWidth="1"/>
    <col min="12290" max="12290" width="46.453125" style="33" customWidth="1"/>
    <col min="12291" max="12544" width="9" style="33"/>
    <col min="12545" max="12545" width="40.453125" style="33" customWidth="1"/>
    <col min="12546" max="12546" width="46.453125" style="33" customWidth="1"/>
    <col min="12547" max="12800" width="9" style="33"/>
    <col min="12801" max="12801" width="40.453125" style="33" customWidth="1"/>
    <col min="12802" max="12802" width="46.453125" style="33" customWidth="1"/>
    <col min="12803" max="13056" width="9" style="33"/>
    <col min="13057" max="13057" width="40.453125" style="33" customWidth="1"/>
    <col min="13058" max="13058" width="46.453125" style="33" customWidth="1"/>
    <col min="13059" max="13312" width="9" style="33"/>
    <col min="13313" max="13313" width="40.453125" style="33" customWidth="1"/>
    <col min="13314" max="13314" width="46.453125" style="33" customWidth="1"/>
    <col min="13315" max="13568" width="9" style="33"/>
    <col min="13569" max="13569" width="40.453125" style="33" customWidth="1"/>
    <col min="13570" max="13570" width="46.453125" style="33" customWidth="1"/>
    <col min="13571" max="13824" width="9" style="33"/>
    <col min="13825" max="13825" width="40.453125" style="33" customWidth="1"/>
    <col min="13826" max="13826" width="46.453125" style="33" customWidth="1"/>
    <col min="13827" max="14080" width="9" style="33"/>
    <col min="14081" max="14081" width="40.453125" style="33" customWidth="1"/>
    <col min="14082" max="14082" width="46.453125" style="33" customWidth="1"/>
    <col min="14083" max="14336" width="9" style="33"/>
    <col min="14337" max="14337" width="40.453125" style="33" customWidth="1"/>
    <col min="14338" max="14338" width="46.453125" style="33" customWidth="1"/>
    <col min="14339" max="14592" width="9" style="33"/>
    <col min="14593" max="14593" width="40.453125" style="33" customWidth="1"/>
    <col min="14594" max="14594" width="46.453125" style="33" customWidth="1"/>
    <col min="14595" max="14848" width="9" style="33"/>
    <col min="14849" max="14849" width="40.453125" style="33" customWidth="1"/>
    <col min="14850" max="14850" width="46.453125" style="33" customWidth="1"/>
    <col min="14851" max="15104" width="9" style="33"/>
    <col min="15105" max="15105" width="40.453125" style="33" customWidth="1"/>
    <col min="15106" max="15106" width="46.453125" style="33" customWidth="1"/>
    <col min="15107" max="15360" width="9" style="33"/>
    <col min="15361" max="15361" width="40.453125" style="33" customWidth="1"/>
    <col min="15362" max="15362" width="46.453125" style="33" customWidth="1"/>
    <col min="15363" max="15616" width="9" style="33"/>
    <col min="15617" max="15617" width="40.453125" style="33" customWidth="1"/>
    <col min="15618" max="15618" width="46.453125" style="33" customWidth="1"/>
    <col min="15619" max="15872" width="9" style="33"/>
    <col min="15873" max="15873" width="40.453125" style="33" customWidth="1"/>
    <col min="15874" max="15874" width="46.453125" style="33" customWidth="1"/>
    <col min="15875" max="16128" width="9" style="33"/>
    <col min="16129" max="16129" width="40.453125" style="33" customWidth="1"/>
    <col min="16130" max="16130" width="46.453125" style="33" customWidth="1"/>
    <col min="16131" max="16384" width="9" style="33"/>
  </cols>
  <sheetData>
    <row r="1" spans="1:2" ht="163.5" customHeight="1">
      <c r="A1" s="547"/>
      <c r="B1" s="31" t="s">
        <v>500</v>
      </c>
    </row>
    <row r="2" spans="1:2" ht="14">
      <c r="A2" s="58" t="s">
        <v>37</v>
      </c>
      <c r="B2" s="59"/>
    </row>
    <row r="3" spans="1:2" ht="14">
      <c r="A3" s="546" t="s">
        <v>38</v>
      </c>
      <c r="B3" s="60" t="str">
        <f>Cover!D3</f>
        <v>Forestry England</v>
      </c>
    </row>
    <row r="4" spans="1:2" ht="14">
      <c r="A4" s="546" t="s">
        <v>39</v>
      </c>
      <c r="B4" s="60" t="str">
        <f>Cover!D8</f>
        <v>SA-PEFC-FM-006972</v>
      </c>
    </row>
    <row r="5" spans="1:2" ht="14">
      <c r="A5" s="546" t="s">
        <v>78</v>
      </c>
      <c r="B5" s="60" t="str">
        <f>'A12a Product schedule'!$B$9</f>
        <v>United Kingdom</v>
      </c>
    </row>
    <row r="6" spans="1:2" ht="14">
      <c r="A6" s="546" t="s">
        <v>40</v>
      </c>
      <c r="B6" s="60">
        <f>'1 Basic Info'!$C$27</f>
        <v>7</v>
      </c>
    </row>
    <row r="7" spans="1:2" ht="14">
      <c r="A7" s="546" t="s">
        <v>41</v>
      </c>
      <c r="B7" s="60">
        <f>'1 Basic Info'!$D$67</f>
        <v>244835</v>
      </c>
    </row>
    <row r="8" spans="1:2" ht="14">
      <c r="A8" s="61" t="s">
        <v>146</v>
      </c>
      <c r="B8" s="62" t="s">
        <v>1319</v>
      </c>
    </row>
    <row r="9" spans="1:2" ht="14">
      <c r="A9" s="48"/>
      <c r="B9" s="48"/>
    </row>
    <row r="10" spans="1:2" ht="14">
      <c r="A10" s="632" t="s">
        <v>147</v>
      </c>
      <c r="B10" s="633"/>
    </row>
    <row r="11" spans="1:2" ht="14">
      <c r="A11" s="634" t="s">
        <v>148</v>
      </c>
      <c r="B11" s="635" t="s">
        <v>11</v>
      </c>
    </row>
    <row r="12" spans="1:2" ht="14">
      <c r="A12" s="634" t="s">
        <v>149</v>
      </c>
      <c r="B12" s="636" t="str">
        <f>Cover!D20</f>
        <v>Carol Robertson  (Lead), Ian Rowland</v>
      </c>
    </row>
    <row r="13" spans="1:2" ht="14">
      <c r="A13" s="634" t="s">
        <v>194</v>
      </c>
      <c r="B13" s="636" t="str">
        <f>Cover!E20</f>
        <v>Gus Hellier</v>
      </c>
    </row>
    <row r="14" spans="1:2" ht="28">
      <c r="A14" s="637" t="s">
        <v>501</v>
      </c>
      <c r="B14" s="638" t="str">
        <f>Cover!F20</f>
        <v>John Rogers</v>
      </c>
    </row>
    <row r="15" spans="1:2" ht="14">
      <c r="A15" s="639"/>
      <c r="B15" s="639"/>
    </row>
    <row r="16" spans="1:2" s="48" customFormat="1" ht="14">
      <c r="A16" s="632" t="s">
        <v>150</v>
      </c>
      <c r="B16" s="633"/>
    </row>
    <row r="17" spans="1:2" s="48" customFormat="1" ht="14">
      <c r="A17" s="634" t="s">
        <v>431</v>
      </c>
      <c r="B17" s="635" t="s">
        <v>369</v>
      </c>
    </row>
    <row r="18" spans="1:2" s="48" customFormat="1" ht="14">
      <c r="A18" s="634" t="s">
        <v>432</v>
      </c>
      <c r="B18" s="635">
        <v>0</v>
      </c>
    </row>
    <row r="19" spans="1:2" s="48" customFormat="1" ht="14">
      <c r="A19" s="634" t="s">
        <v>433</v>
      </c>
      <c r="B19" s="635">
        <v>1</v>
      </c>
    </row>
    <row r="20" spans="1:2" s="48" customFormat="1" ht="14">
      <c r="A20" s="634" t="s">
        <v>29</v>
      </c>
      <c r="B20" s="635">
        <v>1</v>
      </c>
    </row>
    <row r="21" spans="1:2" s="48" customFormat="1" ht="14">
      <c r="A21" s="634" t="s">
        <v>151</v>
      </c>
      <c r="B21" s="635" t="s">
        <v>1620</v>
      </c>
    </row>
    <row r="22" spans="1:2" s="48" customFormat="1" ht="14">
      <c r="A22" s="640" t="s">
        <v>152</v>
      </c>
      <c r="B22" s="641" t="s">
        <v>2264</v>
      </c>
    </row>
    <row r="23" spans="1:2" s="48" customFormat="1" ht="14"/>
    <row r="24" spans="1:2" s="48" customFormat="1" ht="14">
      <c r="A24" s="58" t="s">
        <v>153</v>
      </c>
      <c r="B24" s="548"/>
    </row>
    <row r="25" spans="1:2" s="48" customFormat="1" ht="42">
      <c r="A25" s="599" t="s">
        <v>154</v>
      </c>
      <c r="B25" s="63" t="s">
        <v>2265</v>
      </c>
    </row>
    <row r="26" spans="1:2" s="48" customFormat="1" ht="42" hidden="1">
      <c r="A26" s="600"/>
      <c r="B26" s="63" t="s">
        <v>2266</v>
      </c>
    </row>
    <row r="27" spans="1:2" s="48" customFormat="1" ht="28" hidden="1">
      <c r="A27" s="546"/>
      <c r="B27" s="549" t="s">
        <v>2267</v>
      </c>
    </row>
    <row r="28" spans="1:2" s="48" customFormat="1" ht="14">
      <c r="A28" s="61" t="s">
        <v>155</v>
      </c>
      <c r="B28" s="553">
        <v>45121</v>
      </c>
    </row>
    <row r="29" spans="1:2" s="48" customFormat="1" ht="14">
      <c r="B29" s="52"/>
    </row>
    <row r="30" spans="1:2" s="48" customFormat="1" ht="14">
      <c r="A30" s="58" t="s">
        <v>156</v>
      </c>
      <c r="B30" s="548"/>
    </row>
    <row r="31" spans="1:2" s="39" customFormat="1" ht="14">
      <c r="A31" s="600" t="s">
        <v>2268</v>
      </c>
      <c r="B31" s="63" t="s">
        <v>2269</v>
      </c>
    </row>
    <row r="32" spans="1:2" s="39" customFormat="1" ht="14" hidden="1">
      <c r="A32" s="600"/>
      <c r="B32" s="63" t="s">
        <v>2270</v>
      </c>
    </row>
    <row r="33" spans="1:2" s="39" customFormat="1" ht="14" hidden="1">
      <c r="A33" s="600"/>
      <c r="B33" s="550" t="s">
        <v>2271</v>
      </c>
    </row>
    <row r="34" spans="1:2" s="39" customFormat="1" ht="45.75" customHeight="1">
      <c r="A34" s="546" t="s">
        <v>38</v>
      </c>
      <c r="B34" s="551" t="str">
        <f>B14</f>
        <v>John Rogers</v>
      </c>
    </row>
    <row r="35" spans="1:2" s="39" customFormat="1" ht="58.5" customHeight="1">
      <c r="A35" s="64" t="s">
        <v>1544</v>
      </c>
      <c r="B35" s="551" t="s">
        <v>1543</v>
      </c>
    </row>
    <row r="36" spans="1:2" ht="14">
      <c r="A36" s="61" t="s">
        <v>155</v>
      </c>
      <c r="B36" s="552">
        <f>Cover!C20</f>
        <v>45168</v>
      </c>
    </row>
    <row r="37" spans="1:2" s="65" customFormat="1" ht="10.5" customHeight="1">
      <c r="A37" s="48"/>
      <c r="B37" s="48"/>
    </row>
    <row r="38" spans="1:2" s="65" customFormat="1" ht="10.5" customHeight="1">
      <c r="A38" s="601" t="s">
        <v>515</v>
      </c>
      <c r="B38" s="601"/>
    </row>
    <row r="39" spans="1:2" s="65" customFormat="1" ht="10.5">
      <c r="A39" s="558" t="s">
        <v>516</v>
      </c>
      <c r="B39" s="558"/>
    </row>
    <row r="40" spans="1:2" s="65" customFormat="1" ht="10.5">
      <c r="A40" s="558" t="s">
        <v>502</v>
      </c>
      <c r="B40" s="558"/>
    </row>
    <row r="41" spans="1:2" s="65" customFormat="1" ht="10.5">
      <c r="A41" s="545"/>
      <c r="B41" s="545"/>
    </row>
    <row r="42" spans="1:2" s="65" customFormat="1" ht="10.5">
      <c r="A42" s="558" t="s">
        <v>56</v>
      </c>
      <c r="B42" s="558"/>
    </row>
    <row r="43" spans="1:2">
      <c r="A43" s="558" t="s">
        <v>57</v>
      </c>
      <c r="B43" s="558"/>
    </row>
  </sheetData>
  <mergeCells count="7">
    <mergeCell ref="A43:B43"/>
    <mergeCell ref="A25:A26"/>
    <mergeCell ref="A31:A33"/>
    <mergeCell ref="A38:B38"/>
    <mergeCell ref="A39:B39"/>
    <mergeCell ref="A40:B40"/>
    <mergeCell ref="A42:B42"/>
  </mergeCells>
  <pageMargins left="0.75" right="0.75" top="1" bottom="1" header="0.5" footer="0.5"/>
  <pageSetup paperSize="9" scale="86" orientation="portrait" horizontalDpi="4294967294"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BN103"/>
  <sheetViews>
    <sheetView view="pageBreakPreview" zoomScaleNormal="100" zoomScaleSheetLayoutView="100" workbookViewId="0">
      <selection activeCell="C21" sqref="C21:D21"/>
    </sheetView>
  </sheetViews>
  <sheetFormatPr defaultColWidth="8" defaultRowHeight="12.5"/>
  <cols>
    <col min="1" max="1" width="23.7265625" style="120" customWidth="1"/>
    <col min="2" max="2" width="32.26953125" style="120" customWidth="1"/>
    <col min="3" max="3" width="15.26953125" style="119" customWidth="1"/>
    <col min="4" max="4" width="24.26953125" style="119" customWidth="1"/>
    <col min="5" max="12" width="8" style="119" customWidth="1"/>
    <col min="13" max="16384" width="8" style="120"/>
  </cols>
  <sheetData>
    <row r="1" spans="1:66" ht="143.25" customHeight="1">
      <c r="A1" s="322"/>
      <c r="B1" s="603" t="s">
        <v>379</v>
      </c>
      <c r="C1" s="603"/>
      <c r="D1" s="117"/>
      <c r="E1" s="118"/>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row>
    <row r="2" spans="1:66" ht="9.75" customHeight="1">
      <c r="A2" s="323"/>
      <c r="B2" s="323"/>
      <c r="C2" s="324"/>
      <c r="D2" s="324"/>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row>
    <row r="3" spans="1:66">
      <c r="A3" s="604" t="s">
        <v>268</v>
      </c>
      <c r="B3" s="604"/>
      <c r="C3" s="604"/>
      <c r="D3" s="604"/>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row>
    <row r="4" spans="1:66" ht="14.25" customHeight="1">
      <c r="A4" s="604"/>
      <c r="B4" s="604"/>
      <c r="C4" s="604"/>
      <c r="D4" s="604"/>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row>
    <row r="5" spans="1:66" ht="25.5" customHeight="1">
      <c r="A5" s="604" t="s">
        <v>376</v>
      </c>
      <c r="B5" s="604"/>
      <c r="C5" s="604"/>
      <c r="D5" s="604"/>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row>
    <row r="6" spans="1:66" ht="14">
      <c r="A6" s="605" t="s">
        <v>37</v>
      </c>
      <c r="B6" s="605"/>
      <c r="C6" s="605"/>
      <c r="D6" s="325"/>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row>
    <row r="7" spans="1:66" ht="14">
      <c r="A7" s="325" t="s">
        <v>38</v>
      </c>
      <c r="B7" s="606" t="s">
        <v>600</v>
      </c>
      <c r="C7" s="606"/>
      <c r="D7" s="606"/>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row>
    <row r="8" spans="1:66" ht="14">
      <c r="A8" s="325" t="s">
        <v>123</v>
      </c>
      <c r="B8" s="606" t="s">
        <v>1311</v>
      </c>
      <c r="C8" s="606"/>
      <c r="D8" s="606"/>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row>
    <row r="9" spans="1:66" ht="14">
      <c r="A9" s="325" t="s">
        <v>78</v>
      </c>
      <c r="B9" s="170" t="s">
        <v>1312</v>
      </c>
      <c r="C9" s="326"/>
      <c r="D9" s="32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row>
    <row r="10" spans="1:66" ht="14">
      <c r="A10" s="325" t="s">
        <v>39</v>
      </c>
      <c r="B10" s="606" t="str">
        <f>Cover!D8</f>
        <v>SA-PEFC-FM-006972</v>
      </c>
      <c r="C10" s="606"/>
      <c r="D10" s="326"/>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row>
    <row r="11" spans="1:66" ht="14">
      <c r="A11" s="325" t="s">
        <v>75</v>
      </c>
      <c r="B11" s="606" t="s">
        <v>1313</v>
      </c>
      <c r="C11" s="606"/>
      <c r="D11" s="326"/>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row>
    <row r="12" spans="1:66" ht="14">
      <c r="A12" s="325" t="s">
        <v>124</v>
      </c>
      <c r="B12" s="327">
        <f>[1]Cover!D10</f>
        <v>43781</v>
      </c>
      <c r="C12" s="326" t="s">
        <v>125</v>
      </c>
      <c r="D12" s="327">
        <f>[1]Cover!D11</f>
        <v>45607</v>
      </c>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row>
    <row r="13" spans="1:66" ht="9.75" customHeight="1">
      <c r="A13" s="325"/>
      <c r="B13" s="326"/>
      <c r="C13" s="328"/>
      <c r="D13" s="326"/>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row>
    <row r="14" spans="1:66" ht="18" customHeight="1">
      <c r="A14" s="605" t="s">
        <v>126</v>
      </c>
      <c r="B14" s="605"/>
      <c r="C14" s="605"/>
      <c r="D14" s="605"/>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row>
    <row r="15" spans="1:66" s="122" customFormat="1" ht="14">
      <c r="A15" s="329" t="s">
        <v>269</v>
      </c>
      <c r="B15" s="330" t="s">
        <v>377</v>
      </c>
      <c r="C15" s="330" t="s">
        <v>127</v>
      </c>
      <c r="D15" s="330" t="s">
        <v>128</v>
      </c>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row>
    <row r="16" spans="1:66" s="124" customFormat="1" ht="44.25" customHeight="1">
      <c r="A16" s="331" t="s">
        <v>1314</v>
      </c>
      <c r="B16" s="331" t="s">
        <v>1315</v>
      </c>
      <c r="C16" s="331" t="s">
        <v>1316</v>
      </c>
      <c r="D16" s="331" t="s">
        <v>1317</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row>
    <row r="17" spans="1:66" s="124" customFormat="1" ht="32.25" customHeight="1">
      <c r="A17" s="331" t="s">
        <v>1314</v>
      </c>
      <c r="B17" s="331" t="s">
        <v>288</v>
      </c>
      <c r="C17" s="331">
        <v>2010</v>
      </c>
      <c r="D17" s="331" t="s">
        <v>1317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row>
    <row r="18" spans="1:66" s="124" customFormat="1" ht="18.75" customHeight="1">
      <c r="A18" s="331" t="s">
        <v>1314</v>
      </c>
      <c r="B18" s="331" t="s">
        <v>1318</v>
      </c>
      <c r="C18" s="331">
        <v>13000</v>
      </c>
      <c r="D18" s="331">
        <v>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row>
    <row r="19" spans="1:66" ht="14">
      <c r="A19" s="326"/>
      <c r="B19" s="332"/>
      <c r="C19" s="326"/>
      <c r="D19" s="332"/>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row>
    <row r="20" spans="1:66" ht="14">
      <c r="A20" s="125" t="s">
        <v>156</v>
      </c>
      <c r="B20" s="126"/>
      <c r="C20" s="333"/>
      <c r="D20" s="334"/>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row>
    <row r="21" spans="1:66" ht="15.75" customHeight="1">
      <c r="A21" s="607" t="s">
        <v>38</v>
      </c>
      <c r="B21" s="606"/>
      <c r="C21" s="608"/>
      <c r="D21" s="60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row>
    <row r="22" spans="1:66" ht="26.25" customHeight="1">
      <c r="A22" s="607" t="s">
        <v>157</v>
      </c>
      <c r="B22" s="606"/>
      <c r="C22" s="610"/>
      <c r="D22" s="611"/>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row>
    <row r="23" spans="1:66" ht="14">
      <c r="A23" s="612" t="s">
        <v>155</v>
      </c>
      <c r="B23" s="613"/>
      <c r="C23" s="394"/>
      <c r="D23" s="335"/>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row>
    <row r="24" spans="1:66" ht="14">
      <c r="A24" s="325"/>
      <c r="B24" s="325"/>
      <c r="C24" s="328" t="s">
        <v>1472</v>
      </c>
      <c r="D24" s="325"/>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row>
    <row r="25" spans="1:66">
      <c r="A25" s="602" t="s">
        <v>514</v>
      </c>
      <c r="B25" s="602"/>
      <c r="C25" s="602"/>
      <c r="D25" s="602"/>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row>
    <row r="26" spans="1:66">
      <c r="A26" s="614" t="s">
        <v>516</v>
      </c>
      <c r="B26" s="614"/>
      <c r="C26" s="614"/>
      <c r="D26" s="614"/>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row>
    <row r="27" spans="1:66">
      <c r="A27" s="614" t="s">
        <v>503</v>
      </c>
      <c r="B27" s="614"/>
      <c r="C27" s="614"/>
      <c r="D27" s="614"/>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row>
    <row r="28" spans="1:66" ht="13.5" customHeight="1">
      <c r="A28" s="127"/>
      <c r="B28" s="127"/>
      <c r="C28" s="127"/>
      <c r="D28" s="127"/>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row>
    <row r="29" spans="1:66">
      <c r="A29" s="614" t="s">
        <v>56</v>
      </c>
      <c r="B29" s="614"/>
      <c r="C29" s="614"/>
      <c r="D29" s="614"/>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row>
    <row r="30" spans="1:66">
      <c r="A30" s="614" t="s">
        <v>57</v>
      </c>
      <c r="B30" s="614"/>
      <c r="C30" s="614"/>
      <c r="D30" s="614"/>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row>
    <row r="31" spans="1:66">
      <c r="A31" s="614" t="s">
        <v>363</v>
      </c>
      <c r="B31" s="614"/>
      <c r="C31" s="614"/>
      <c r="D31" s="614"/>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row>
    <row r="32" spans="1:66">
      <c r="A32" s="119"/>
      <c r="B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row>
    <row r="33" spans="1:66">
      <c r="A33" s="119"/>
      <c r="B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row>
    <row r="34" spans="1:66">
      <c r="A34" s="119"/>
      <c r="B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row>
    <row r="35" spans="1:66">
      <c r="A35" s="119"/>
      <c r="B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row>
    <row r="36" spans="1:66" s="119" customFormat="1"/>
    <row r="37" spans="1:66" s="119" customFormat="1"/>
    <row r="38" spans="1:66" s="119" customFormat="1"/>
    <row r="39" spans="1:66" s="119" customFormat="1"/>
    <row r="40" spans="1:66" s="119" customFormat="1"/>
    <row r="41" spans="1:66" s="119" customFormat="1"/>
    <row r="42" spans="1:66" s="119" customFormat="1"/>
    <row r="43" spans="1:66" s="119" customFormat="1"/>
    <row r="44" spans="1:66" s="119" customFormat="1"/>
    <row r="45" spans="1:66" s="119" customFormat="1"/>
    <row r="46" spans="1:66" s="119" customFormat="1"/>
    <row r="47" spans="1:66" s="119" customFormat="1"/>
    <row r="48" spans="1:66" s="119" customFormat="1"/>
    <row r="49" spans="1:31" s="119" customFormat="1"/>
    <row r="50" spans="1:31" s="119" customFormat="1"/>
    <row r="51" spans="1:31" s="119" customFormat="1"/>
    <row r="52" spans="1:31" s="119" customFormat="1"/>
    <row r="53" spans="1:31" s="119" customFormat="1"/>
    <row r="54" spans="1:31" s="119" customFormat="1"/>
    <row r="55" spans="1:31">
      <c r="A55" s="119"/>
      <c r="B55" s="119"/>
      <c r="M55" s="119"/>
      <c r="N55" s="119"/>
      <c r="O55" s="119"/>
      <c r="P55" s="119"/>
      <c r="Q55" s="119"/>
      <c r="R55" s="119"/>
      <c r="S55" s="119"/>
      <c r="T55" s="119"/>
      <c r="U55" s="119"/>
      <c r="V55" s="119"/>
      <c r="W55" s="119"/>
      <c r="X55" s="119"/>
      <c r="Y55" s="119"/>
      <c r="Z55" s="119"/>
      <c r="AA55" s="119"/>
      <c r="AB55" s="119"/>
      <c r="AC55" s="119"/>
      <c r="AD55" s="119"/>
      <c r="AE55" s="119"/>
    </row>
    <row r="56" spans="1:31">
      <c r="A56" s="119"/>
      <c r="B56" s="119"/>
      <c r="M56" s="119"/>
      <c r="N56" s="119"/>
      <c r="O56" s="119"/>
      <c r="P56" s="119"/>
      <c r="Q56" s="119"/>
      <c r="R56" s="119"/>
      <c r="S56" s="119"/>
      <c r="T56" s="119"/>
      <c r="U56" s="119"/>
      <c r="V56" s="119"/>
      <c r="W56" s="119"/>
      <c r="X56" s="119"/>
      <c r="Y56" s="119"/>
      <c r="Z56" s="119"/>
      <c r="AA56" s="119"/>
      <c r="AB56" s="119"/>
      <c r="AC56" s="119"/>
      <c r="AD56" s="119"/>
      <c r="AE56" s="119"/>
    </row>
    <row r="57" spans="1:31">
      <c r="A57" s="119"/>
      <c r="B57" s="119"/>
      <c r="M57" s="119"/>
      <c r="N57" s="119"/>
      <c r="O57" s="119"/>
      <c r="P57" s="119"/>
      <c r="Q57" s="119"/>
      <c r="R57" s="119"/>
      <c r="S57" s="119"/>
      <c r="T57" s="119"/>
      <c r="U57" s="119"/>
      <c r="V57" s="119"/>
      <c r="W57" s="119"/>
      <c r="X57" s="119"/>
      <c r="Y57" s="119"/>
      <c r="Z57" s="119"/>
      <c r="AA57" s="119"/>
      <c r="AB57" s="119"/>
      <c r="AC57" s="119"/>
      <c r="AD57" s="119"/>
      <c r="AE57" s="119"/>
    </row>
    <row r="58" spans="1:31">
      <c r="A58" s="119"/>
      <c r="B58" s="119"/>
      <c r="M58" s="119"/>
      <c r="N58" s="119"/>
      <c r="O58" s="119"/>
      <c r="P58" s="119"/>
      <c r="Q58" s="119"/>
      <c r="R58" s="119"/>
      <c r="S58" s="119"/>
      <c r="T58" s="119"/>
      <c r="U58" s="119"/>
      <c r="V58" s="119"/>
      <c r="W58" s="119"/>
      <c r="X58" s="119"/>
      <c r="Y58" s="119"/>
      <c r="Z58" s="119"/>
      <c r="AA58" s="119"/>
      <c r="AB58" s="119"/>
      <c r="AC58" s="119"/>
      <c r="AD58" s="119"/>
      <c r="AE58" s="119"/>
    </row>
    <row r="59" spans="1:31">
      <c r="A59" s="119"/>
      <c r="B59" s="119"/>
      <c r="M59" s="119"/>
      <c r="N59" s="119"/>
      <c r="O59" s="119"/>
      <c r="P59" s="119"/>
      <c r="Q59" s="119"/>
      <c r="R59" s="119"/>
      <c r="S59" s="119"/>
      <c r="T59" s="119"/>
      <c r="U59" s="119"/>
      <c r="V59" s="119"/>
      <c r="W59" s="119"/>
      <c r="X59" s="119"/>
      <c r="Y59" s="119"/>
      <c r="Z59" s="119"/>
      <c r="AA59" s="119"/>
      <c r="AB59" s="119"/>
      <c r="AC59" s="119"/>
      <c r="AD59" s="119"/>
      <c r="AE59" s="119"/>
    </row>
    <row r="60" spans="1:31">
      <c r="A60" s="119"/>
      <c r="B60" s="119"/>
      <c r="M60" s="119"/>
      <c r="N60" s="119"/>
      <c r="O60" s="119"/>
      <c r="P60" s="119"/>
      <c r="Q60" s="119"/>
      <c r="R60" s="119"/>
      <c r="S60" s="119"/>
      <c r="T60" s="119"/>
      <c r="U60" s="119"/>
      <c r="V60" s="119"/>
      <c r="W60" s="119"/>
      <c r="X60" s="119"/>
      <c r="Y60" s="119"/>
      <c r="Z60" s="119"/>
      <c r="AA60" s="119"/>
      <c r="AB60" s="119"/>
      <c r="AC60" s="119"/>
      <c r="AD60" s="119"/>
      <c r="AE60" s="119"/>
    </row>
    <row r="61" spans="1:31">
      <c r="A61" s="119"/>
      <c r="B61" s="119"/>
      <c r="M61" s="119"/>
      <c r="N61" s="119"/>
      <c r="O61" s="119"/>
      <c r="P61" s="119"/>
      <c r="Q61" s="119"/>
      <c r="R61" s="119"/>
      <c r="S61" s="119"/>
      <c r="T61" s="119"/>
      <c r="U61" s="119"/>
      <c r="V61" s="119"/>
      <c r="W61" s="119"/>
      <c r="X61" s="119"/>
      <c r="Y61" s="119"/>
      <c r="Z61" s="119"/>
      <c r="AA61" s="119"/>
      <c r="AB61" s="119"/>
      <c r="AC61" s="119"/>
      <c r="AD61" s="119"/>
      <c r="AE61" s="119"/>
    </row>
    <row r="62" spans="1:31">
      <c r="A62" s="119"/>
      <c r="B62" s="119"/>
      <c r="M62" s="119"/>
      <c r="N62" s="119"/>
      <c r="O62" s="119"/>
      <c r="P62" s="119"/>
      <c r="Q62" s="119"/>
      <c r="R62" s="119"/>
      <c r="S62" s="119"/>
      <c r="T62" s="119"/>
      <c r="U62" s="119"/>
      <c r="V62" s="119"/>
      <c r="W62" s="119"/>
      <c r="X62" s="119"/>
      <c r="Y62" s="119"/>
      <c r="Z62" s="119"/>
      <c r="AA62" s="119"/>
      <c r="AB62" s="119"/>
      <c r="AC62" s="119"/>
      <c r="AD62" s="119"/>
      <c r="AE62" s="119"/>
    </row>
    <row r="63" spans="1:31">
      <c r="A63" s="119"/>
      <c r="B63" s="119"/>
      <c r="M63" s="119"/>
      <c r="N63" s="119"/>
      <c r="O63" s="119"/>
      <c r="P63" s="119"/>
      <c r="Q63" s="119"/>
      <c r="R63" s="119"/>
      <c r="S63" s="119"/>
      <c r="T63" s="119"/>
      <c r="U63" s="119"/>
      <c r="V63" s="119"/>
      <c r="W63" s="119"/>
      <c r="X63" s="119"/>
      <c r="Y63" s="119"/>
      <c r="Z63" s="119"/>
      <c r="AA63" s="119"/>
      <c r="AB63" s="119"/>
      <c r="AC63" s="119"/>
      <c r="AD63" s="119"/>
      <c r="AE63" s="119"/>
    </row>
    <row r="64" spans="1:31">
      <c r="A64" s="119"/>
      <c r="B64" s="119"/>
      <c r="M64" s="119"/>
      <c r="N64" s="119"/>
      <c r="O64" s="119"/>
      <c r="P64" s="119"/>
      <c r="Q64" s="119"/>
      <c r="R64" s="119"/>
      <c r="S64" s="119"/>
      <c r="T64" s="119"/>
      <c r="U64" s="119"/>
      <c r="V64" s="119"/>
      <c r="W64" s="119"/>
      <c r="X64" s="119"/>
      <c r="Y64" s="119"/>
      <c r="Z64" s="119"/>
      <c r="AA64" s="119"/>
      <c r="AB64" s="119"/>
      <c r="AC64" s="119"/>
      <c r="AD64" s="119"/>
      <c r="AE64" s="119"/>
    </row>
    <row r="65" spans="1:31">
      <c r="A65" s="119"/>
      <c r="B65" s="119"/>
      <c r="M65" s="119"/>
      <c r="N65" s="119"/>
      <c r="O65" s="119"/>
      <c r="P65" s="119"/>
      <c r="Q65" s="119"/>
      <c r="R65" s="119"/>
      <c r="S65" s="119"/>
      <c r="T65" s="119"/>
      <c r="U65" s="119"/>
      <c r="V65" s="119"/>
      <c r="W65" s="119"/>
      <c r="X65" s="119"/>
      <c r="Y65" s="119"/>
      <c r="Z65" s="119"/>
      <c r="AA65" s="119"/>
      <c r="AB65" s="119"/>
      <c r="AC65" s="119"/>
      <c r="AD65" s="119"/>
      <c r="AE65" s="119"/>
    </row>
    <row r="66" spans="1:31">
      <c r="A66" s="119"/>
      <c r="B66" s="119"/>
      <c r="M66" s="119"/>
      <c r="N66" s="119"/>
      <c r="O66" s="119"/>
      <c r="P66" s="119"/>
      <c r="Q66" s="119"/>
      <c r="R66" s="119"/>
      <c r="S66" s="119"/>
      <c r="T66" s="119"/>
      <c r="U66" s="119"/>
      <c r="V66" s="119"/>
      <c r="W66" s="119"/>
      <c r="X66" s="119"/>
      <c r="Y66" s="119"/>
      <c r="Z66" s="119"/>
      <c r="AA66" s="119"/>
      <c r="AB66" s="119"/>
      <c r="AC66" s="119"/>
      <c r="AD66" s="119"/>
      <c r="AE66" s="119"/>
    </row>
    <row r="67" spans="1:31">
      <c r="A67" s="119"/>
      <c r="B67" s="119"/>
      <c r="M67" s="119"/>
      <c r="N67" s="119"/>
      <c r="O67" s="119"/>
      <c r="P67" s="119"/>
      <c r="Q67" s="119"/>
      <c r="R67" s="119"/>
      <c r="S67" s="119"/>
      <c r="T67" s="119"/>
      <c r="U67" s="119"/>
      <c r="V67" s="119"/>
      <c r="W67" s="119"/>
      <c r="X67" s="119"/>
      <c r="Y67" s="119"/>
      <c r="Z67" s="119"/>
      <c r="AA67" s="119"/>
      <c r="AB67" s="119"/>
      <c r="AC67" s="119"/>
      <c r="AD67" s="119"/>
      <c r="AE67" s="119"/>
    </row>
    <row r="68" spans="1:31">
      <c r="A68" s="119"/>
      <c r="B68" s="119"/>
      <c r="M68" s="119"/>
      <c r="N68" s="119"/>
      <c r="O68" s="119"/>
      <c r="P68" s="119"/>
      <c r="Q68" s="119"/>
      <c r="R68" s="119"/>
      <c r="S68" s="119"/>
      <c r="T68" s="119"/>
      <c r="U68" s="119"/>
      <c r="V68" s="119"/>
      <c r="W68" s="119"/>
      <c r="X68" s="119"/>
      <c r="Y68" s="119"/>
      <c r="Z68" s="119"/>
      <c r="AA68" s="119"/>
      <c r="AB68" s="119"/>
      <c r="AC68" s="119"/>
      <c r="AD68" s="119"/>
      <c r="AE68" s="119"/>
    </row>
    <row r="69" spans="1:31">
      <c r="A69" s="119"/>
      <c r="B69" s="119"/>
      <c r="M69" s="119"/>
      <c r="N69" s="119"/>
      <c r="O69" s="119"/>
      <c r="P69" s="119"/>
      <c r="Q69" s="119"/>
      <c r="R69" s="119"/>
      <c r="S69" s="119"/>
      <c r="T69" s="119"/>
      <c r="U69" s="119"/>
      <c r="V69" s="119"/>
      <c r="W69" s="119"/>
      <c r="X69" s="119"/>
      <c r="Y69" s="119"/>
      <c r="Z69" s="119"/>
      <c r="AA69" s="119"/>
      <c r="AB69" s="119"/>
      <c r="AC69" s="119"/>
      <c r="AD69" s="119"/>
      <c r="AE69" s="119"/>
    </row>
    <row r="70" spans="1:31">
      <c r="A70" s="119"/>
      <c r="B70" s="119"/>
      <c r="M70" s="119"/>
      <c r="N70" s="119"/>
      <c r="O70" s="119"/>
      <c r="P70" s="119"/>
      <c r="Q70" s="119"/>
      <c r="R70" s="119"/>
      <c r="S70" s="119"/>
      <c r="T70" s="119"/>
      <c r="U70" s="119"/>
      <c r="V70" s="119"/>
      <c r="W70" s="119"/>
      <c r="X70" s="119"/>
      <c r="Y70" s="119"/>
      <c r="Z70" s="119"/>
      <c r="AA70" s="119"/>
      <c r="AB70" s="119"/>
      <c r="AC70" s="119"/>
      <c r="AD70" s="119"/>
      <c r="AE70" s="119"/>
    </row>
    <row r="71" spans="1:31">
      <c r="A71" s="119"/>
      <c r="B71" s="119"/>
      <c r="M71" s="119"/>
      <c r="N71" s="119"/>
      <c r="O71" s="119"/>
      <c r="P71" s="119"/>
      <c r="Q71" s="119"/>
      <c r="R71" s="119"/>
      <c r="S71" s="119"/>
      <c r="T71" s="119"/>
      <c r="U71" s="119"/>
      <c r="V71" s="119"/>
      <c r="W71" s="119"/>
      <c r="X71" s="119"/>
      <c r="Y71" s="119"/>
      <c r="Z71" s="119"/>
      <c r="AA71" s="119"/>
      <c r="AB71" s="119"/>
      <c r="AC71" s="119"/>
      <c r="AD71" s="119"/>
      <c r="AE71" s="119"/>
    </row>
    <row r="72" spans="1:31">
      <c r="A72" s="119"/>
      <c r="B72" s="119"/>
      <c r="M72" s="119"/>
      <c r="N72" s="119"/>
      <c r="O72" s="119"/>
      <c r="P72" s="119"/>
      <c r="Q72" s="119"/>
      <c r="R72" s="119"/>
      <c r="S72" s="119"/>
      <c r="T72" s="119"/>
      <c r="U72" s="119"/>
      <c r="V72" s="119"/>
      <c r="W72" s="119"/>
      <c r="X72" s="119"/>
      <c r="Y72" s="119"/>
      <c r="Z72" s="119"/>
      <c r="AA72" s="119"/>
      <c r="AB72" s="119"/>
      <c r="AC72" s="119"/>
      <c r="AD72" s="119"/>
      <c r="AE72" s="119"/>
    </row>
    <row r="73" spans="1:31">
      <c r="A73" s="119"/>
      <c r="B73" s="119"/>
      <c r="M73" s="119"/>
      <c r="N73" s="119"/>
      <c r="O73" s="119"/>
      <c r="P73" s="119"/>
      <c r="Q73" s="119"/>
      <c r="R73" s="119"/>
      <c r="S73" s="119"/>
      <c r="T73" s="119"/>
      <c r="U73" s="119"/>
      <c r="V73" s="119"/>
      <c r="W73" s="119"/>
      <c r="X73" s="119"/>
      <c r="Y73" s="119"/>
      <c r="Z73" s="119"/>
      <c r="AA73" s="119"/>
      <c r="AB73" s="119"/>
      <c r="AC73" s="119"/>
      <c r="AD73" s="119"/>
      <c r="AE73" s="119"/>
    </row>
    <row r="74" spans="1:31">
      <c r="A74" s="119"/>
      <c r="B74" s="119"/>
      <c r="M74" s="119"/>
      <c r="N74" s="119"/>
      <c r="O74" s="119"/>
      <c r="P74" s="119"/>
      <c r="Q74" s="119"/>
      <c r="R74" s="119"/>
      <c r="S74" s="119"/>
      <c r="T74" s="119"/>
      <c r="U74" s="119"/>
      <c r="V74" s="119"/>
      <c r="W74" s="119"/>
      <c r="X74" s="119"/>
      <c r="Y74" s="119"/>
      <c r="Z74" s="119"/>
      <c r="AA74" s="119"/>
      <c r="AB74" s="119"/>
      <c r="AC74" s="119"/>
      <c r="AD74" s="119"/>
      <c r="AE74" s="119"/>
    </row>
    <row r="75" spans="1:31">
      <c r="A75" s="119"/>
      <c r="B75" s="119"/>
      <c r="M75" s="119"/>
      <c r="N75" s="119"/>
      <c r="O75" s="119"/>
      <c r="P75" s="119"/>
      <c r="Q75" s="119"/>
      <c r="R75" s="119"/>
      <c r="S75" s="119"/>
      <c r="T75" s="119"/>
      <c r="U75" s="119"/>
      <c r="V75" s="119"/>
      <c r="W75" s="119"/>
      <c r="X75" s="119"/>
      <c r="Y75" s="119"/>
      <c r="Z75" s="119"/>
      <c r="AA75" s="119"/>
      <c r="AB75" s="119"/>
      <c r="AC75" s="119"/>
      <c r="AD75" s="119"/>
      <c r="AE75" s="119"/>
    </row>
    <row r="76" spans="1:31">
      <c r="A76" s="119"/>
      <c r="B76" s="119"/>
      <c r="M76" s="119"/>
      <c r="N76" s="119"/>
      <c r="O76" s="119"/>
      <c r="P76" s="119"/>
      <c r="Q76" s="119"/>
      <c r="R76" s="119"/>
      <c r="S76" s="119"/>
      <c r="T76" s="119"/>
      <c r="U76" s="119"/>
      <c r="V76" s="119"/>
      <c r="W76" s="119"/>
      <c r="X76" s="119"/>
      <c r="Y76" s="119"/>
      <c r="Z76" s="119"/>
      <c r="AA76" s="119"/>
      <c r="AB76" s="119"/>
      <c r="AC76" s="119"/>
      <c r="AD76" s="119"/>
      <c r="AE76" s="119"/>
    </row>
    <row r="77" spans="1:31">
      <c r="A77" s="119"/>
      <c r="B77" s="119"/>
      <c r="M77" s="119"/>
      <c r="N77" s="119"/>
      <c r="O77" s="119"/>
      <c r="P77" s="119"/>
      <c r="Q77" s="119"/>
      <c r="R77" s="119"/>
      <c r="S77" s="119"/>
      <c r="T77" s="119"/>
      <c r="U77" s="119"/>
      <c r="V77" s="119"/>
      <c r="W77" s="119"/>
      <c r="X77" s="119"/>
      <c r="Y77" s="119"/>
      <c r="Z77" s="119"/>
      <c r="AA77" s="119"/>
      <c r="AB77" s="119"/>
      <c r="AC77" s="119"/>
      <c r="AD77" s="119"/>
      <c r="AE77" s="119"/>
    </row>
    <row r="78" spans="1:31">
      <c r="A78" s="119"/>
      <c r="B78" s="119"/>
      <c r="M78" s="119"/>
      <c r="N78" s="119"/>
      <c r="O78" s="119"/>
      <c r="P78" s="119"/>
      <c r="Q78" s="119"/>
      <c r="R78" s="119"/>
      <c r="S78" s="119"/>
      <c r="T78" s="119"/>
      <c r="U78" s="119"/>
      <c r="V78" s="119"/>
      <c r="W78" s="119"/>
      <c r="X78" s="119"/>
      <c r="Y78" s="119"/>
      <c r="Z78" s="119"/>
      <c r="AA78" s="119"/>
      <c r="AB78" s="119"/>
      <c r="AC78" s="119"/>
      <c r="AD78" s="119"/>
      <c r="AE78" s="119"/>
    </row>
    <row r="79" spans="1:31">
      <c r="A79" s="119"/>
      <c r="B79" s="119"/>
      <c r="M79" s="119"/>
      <c r="N79" s="119"/>
      <c r="O79" s="119"/>
      <c r="P79" s="119"/>
      <c r="Q79" s="119"/>
      <c r="R79" s="119"/>
      <c r="S79" s="119"/>
      <c r="T79" s="119"/>
      <c r="U79" s="119"/>
      <c r="V79" s="119"/>
      <c r="W79" s="119"/>
      <c r="X79" s="119"/>
      <c r="Y79" s="119"/>
      <c r="Z79" s="119"/>
      <c r="AA79" s="119"/>
      <c r="AB79" s="119"/>
      <c r="AC79" s="119"/>
      <c r="AD79" s="119"/>
      <c r="AE79" s="119"/>
    </row>
    <row r="80" spans="1:31">
      <c r="A80" s="119"/>
      <c r="B80" s="119"/>
      <c r="M80" s="119"/>
      <c r="N80" s="119"/>
      <c r="O80" s="119"/>
      <c r="P80" s="119"/>
      <c r="Q80" s="119"/>
      <c r="R80" s="119"/>
      <c r="S80" s="119"/>
      <c r="T80" s="119"/>
      <c r="U80" s="119"/>
      <c r="V80" s="119"/>
      <c r="W80" s="119"/>
      <c r="X80" s="119"/>
      <c r="Y80" s="119"/>
      <c r="Z80" s="119"/>
      <c r="AA80" s="119"/>
      <c r="AB80" s="119"/>
      <c r="AC80" s="119"/>
      <c r="AD80" s="119"/>
      <c r="AE80" s="119"/>
    </row>
    <row r="81" spans="1:31">
      <c r="A81" s="119"/>
      <c r="B81" s="119"/>
      <c r="M81" s="119"/>
      <c r="N81" s="119"/>
      <c r="O81" s="119"/>
      <c r="P81" s="119"/>
      <c r="Q81" s="119"/>
      <c r="R81" s="119"/>
      <c r="S81" s="119"/>
      <c r="T81" s="119"/>
      <c r="U81" s="119"/>
      <c r="V81" s="119"/>
      <c r="W81" s="119"/>
      <c r="X81" s="119"/>
      <c r="Y81" s="119"/>
      <c r="Z81" s="119"/>
      <c r="AA81" s="119"/>
      <c r="AB81" s="119"/>
      <c r="AC81" s="119"/>
      <c r="AD81" s="119"/>
      <c r="AE81" s="119"/>
    </row>
    <row r="82" spans="1:31">
      <c r="A82" s="119"/>
      <c r="B82" s="119"/>
      <c r="M82" s="119"/>
      <c r="N82" s="119"/>
      <c r="O82" s="119"/>
      <c r="P82" s="119"/>
      <c r="Q82" s="119"/>
      <c r="R82" s="119"/>
      <c r="S82" s="119"/>
      <c r="T82" s="119"/>
      <c r="U82" s="119"/>
      <c r="V82" s="119"/>
      <c r="W82" s="119"/>
      <c r="X82" s="119"/>
      <c r="Y82" s="119"/>
      <c r="Z82" s="119"/>
      <c r="AA82" s="119"/>
      <c r="AB82" s="119"/>
      <c r="AC82" s="119"/>
      <c r="AD82" s="119"/>
      <c r="AE82" s="119"/>
    </row>
    <row r="83" spans="1:31">
      <c r="A83" s="119"/>
      <c r="B83" s="119"/>
      <c r="M83" s="119"/>
      <c r="N83" s="119"/>
      <c r="O83" s="119"/>
      <c r="P83" s="119"/>
      <c r="Q83" s="119"/>
      <c r="R83" s="119"/>
      <c r="S83" s="119"/>
      <c r="T83" s="119"/>
      <c r="U83" s="119"/>
      <c r="V83" s="119"/>
      <c r="W83" s="119"/>
      <c r="X83" s="119"/>
      <c r="Y83" s="119"/>
      <c r="Z83" s="119"/>
      <c r="AA83" s="119"/>
      <c r="AB83" s="119"/>
      <c r="AC83" s="119"/>
      <c r="AD83" s="119"/>
      <c r="AE83" s="119"/>
    </row>
    <row r="84" spans="1:31">
      <c r="A84" s="119"/>
      <c r="B84" s="119"/>
      <c r="M84" s="119"/>
      <c r="N84" s="119"/>
      <c r="O84" s="119"/>
      <c r="P84" s="119"/>
      <c r="Q84" s="119"/>
      <c r="R84" s="119"/>
      <c r="S84" s="119"/>
      <c r="T84" s="119"/>
      <c r="U84" s="119"/>
      <c r="V84" s="119"/>
      <c r="W84" s="119"/>
      <c r="X84" s="119"/>
      <c r="Y84" s="119"/>
      <c r="Z84" s="119"/>
      <c r="AA84" s="119"/>
      <c r="AB84" s="119"/>
      <c r="AC84" s="119"/>
      <c r="AD84" s="119"/>
      <c r="AE84" s="119"/>
    </row>
    <row r="85" spans="1:31">
      <c r="A85" s="119"/>
      <c r="B85" s="119"/>
      <c r="M85" s="119"/>
      <c r="N85" s="119"/>
      <c r="O85" s="119"/>
      <c r="P85" s="119"/>
      <c r="Q85" s="119"/>
      <c r="R85" s="119"/>
      <c r="S85" s="119"/>
      <c r="T85" s="119"/>
      <c r="U85" s="119"/>
      <c r="V85" s="119"/>
      <c r="W85" s="119"/>
      <c r="X85" s="119"/>
      <c r="Y85" s="119"/>
      <c r="Z85" s="119"/>
      <c r="AA85" s="119"/>
      <c r="AB85" s="119"/>
      <c r="AC85" s="119"/>
      <c r="AD85" s="119"/>
      <c r="AE85" s="119"/>
    </row>
    <row r="86" spans="1:31">
      <c r="A86" s="119"/>
      <c r="B86" s="119"/>
      <c r="M86" s="119"/>
      <c r="N86" s="119"/>
      <c r="O86" s="119"/>
      <c r="P86" s="119"/>
      <c r="Q86" s="119"/>
      <c r="R86" s="119"/>
      <c r="S86" s="119"/>
      <c r="T86" s="119"/>
      <c r="U86" s="119"/>
      <c r="V86" s="119"/>
      <c r="W86" s="119"/>
      <c r="X86" s="119"/>
      <c r="Y86" s="119"/>
      <c r="Z86" s="119"/>
      <c r="AA86" s="119"/>
      <c r="AB86" s="119"/>
      <c r="AC86" s="119"/>
      <c r="AD86" s="119"/>
      <c r="AE86" s="119"/>
    </row>
    <row r="87" spans="1:31">
      <c r="A87" s="119"/>
      <c r="B87" s="119"/>
      <c r="M87" s="119"/>
      <c r="N87" s="119"/>
      <c r="O87" s="119"/>
      <c r="P87" s="119"/>
      <c r="Q87" s="119"/>
      <c r="R87" s="119"/>
      <c r="S87" s="119"/>
      <c r="T87" s="119"/>
      <c r="U87" s="119"/>
      <c r="V87" s="119"/>
      <c r="W87" s="119"/>
      <c r="X87" s="119"/>
      <c r="Y87" s="119"/>
      <c r="Z87" s="119"/>
      <c r="AA87" s="119"/>
      <c r="AB87" s="119"/>
      <c r="AC87" s="119"/>
      <c r="AD87" s="119"/>
      <c r="AE87" s="119"/>
    </row>
    <row r="88" spans="1:31">
      <c r="A88" s="119"/>
      <c r="B88" s="119"/>
      <c r="M88" s="119"/>
      <c r="N88" s="119"/>
      <c r="O88" s="119"/>
      <c r="P88" s="119"/>
      <c r="Q88" s="119"/>
      <c r="R88" s="119"/>
      <c r="S88" s="119"/>
      <c r="T88" s="119"/>
      <c r="U88" s="119"/>
      <c r="V88" s="119"/>
      <c r="W88" s="119"/>
      <c r="X88" s="119"/>
      <c r="Y88" s="119"/>
      <c r="Z88" s="119"/>
      <c r="AA88" s="119"/>
      <c r="AB88" s="119"/>
      <c r="AC88" s="119"/>
      <c r="AD88" s="119"/>
      <c r="AE88" s="119"/>
    </row>
    <row r="89" spans="1:31">
      <c r="A89" s="119"/>
      <c r="B89" s="119"/>
      <c r="M89" s="119"/>
      <c r="N89" s="119"/>
      <c r="O89" s="119"/>
      <c r="P89" s="119"/>
      <c r="Q89" s="119"/>
      <c r="R89" s="119"/>
      <c r="S89" s="119"/>
      <c r="T89" s="119"/>
      <c r="U89" s="119"/>
      <c r="V89" s="119"/>
      <c r="W89" s="119"/>
      <c r="X89" s="119"/>
      <c r="Y89" s="119"/>
      <c r="Z89" s="119"/>
      <c r="AA89" s="119"/>
      <c r="AB89" s="119"/>
      <c r="AC89" s="119"/>
      <c r="AD89" s="119"/>
      <c r="AE89" s="119"/>
    </row>
    <row r="90" spans="1:31">
      <c r="A90" s="119"/>
      <c r="B90" s="119"/>
      <c r="M90" s="119"/>
      <c r="N90" s="119"/>
      <c r="O90" s="119"/>
      <c r="P90" s="119"/>
      <c r="Q90" s="119"/>
      <c r="R90" s="119"/>
      <c r="S90" s="119"/>
      <c r="T90" s="119"/>
      <c r="U90" s="119"/>
      <c r="V90" s="119"/>
      <c r="W90" s="119"/>
      <c r="X90" s="119"/>
      <c r="Y90" s="119"/>
      <c r="Z90" s="119"/>
      <c r="AA90" s="119"/>
      <c r="AB90" s="119"/>
      <c r="AC90" s="119"/>
      <c r="AD90" s="119"/>
      <c r="AE90" s="119"/>
    </row>
    <row r="91" spans="1:31">
      <c r="A91" s="119"/>
      <c r="B91" s="119"/>
      <c r="M91" s="119"/>
      <c r="N91" s="119"/>
      <c r="O91" s="119"/>
      <c r="P91" s="119"/>
      <c r="Q91" s="119"/>
      <c r="R91" s="119"/>
      <c r="S91" s="119"/>
      <c r="T91" s="119"/>
      <c r="U91" s="119"/>
      <c r="V91" s="119"/>
      <c r="W91" s="119"/>
      <c r="X91" s="119"/>
      <c r="Y91" s="119"/>
      <c r="Z91" s="119"/>
      <c r="AA91" s="119"/>
      <c r="AB91" s="119"/>
      <c r="AC91" s="119"/>
      <c r="AD91" s="119"/>
      <c r="AE91" s="119"/>
    </row>
    <row r="92" spans="1:31">
      <c r="A92" s="119"/>
      <c r="B92" s="119"/>
      <c r="M92" s="119"/>
      <c r="N92" s="119"/>
      <c r="O92" s="119"/>
      <c r="P92" s="119"/>
      <c r="Q92" s="119"/>
      <c r="R92" s="119"/>
      <c r="S92" s="119"/>
      <c r="T92" s="119"/>
      <c r="U92" s="119"/>
      <c r="V92" s="119"/>
      <c r="W92" s="119"/>
      <c r="X92" s="119"/>
      <c r="Y92" s="119"/>
      <c r="Z92" s="119"/>
      <c r="AA92" s="119"/>
      <c r="AB92" s="119"/>
      <c r="AC92" s="119"/>
      <c r="AD92" s="119"/>
      <c r="AE92" s="119"/>
    </row>
    <row r="93" spans="1:31">
      <c r="A93" s="119"/>
      <c r="B93" s="119"/>
      <c r="M93" s="119"/>
      <c r="N93" s="119"/>
      <c r="O93" s="119"/>
      <c r="P93" s="119"/>
      <c r="Q93" s="119"/>
      <c r="R93" s="119"/>
      <c r="S93" s="119"/>
      <c r="T93" s="119"/>
      <c r="U93" s="119"/>
      <c r="V93" s="119"/>
      <c r="W93" s="119"/>
      <c r="X93" s="119"/>
      <c r="Y93" s="119"/>
      <c r="Z93" s="119"/>
      <c r="AA93" s="119"/>
      <c r="AB93" s="119"/>
      <c r="AC93" s="119"/>
      <c r="AD93" s="119"/>
      <c r="AE93" s="119"/>
    </row>
    <row r="94" spans="1:31">
      <c r="A94" s="119"/>
      <c r="B94" s="119"/>
      <c r="M94" s="119"/>
      <c r="N94" s="119"/>
      <c r="O94" s="119"/>
      <c r="P94" s="119"/>
      <c r="Q94" s="119"/>
      <c r="R94" s="119"/>
      <c r="S94" s="119"/>
      <c r="T94" s="119"/>
      <c r="U94" s="119"/>
      <c r="V94" s="119"/>
      <c r="W94" s="119"/>
      <c r="X94" s="119"/>
      <c r="Y94" s="119"/>
      <c r="Z94" s="119"/>
      <c r="AA94" s="119"/>
      <c r="AB94" s="119"/>
      <c r="AC94" s="119"/>
      <c r="AD94" s="119"/>
      <c r="AE94" s="119"/>
    </row>
    <row r="95" spans="1:31">
      <c r="A95" s="119"/>
      <c r="B95" s="119"/>
      <c r="M95" s="119"/>
      <c r="N95" s="119"/>
      <c r="O95" s="119"/>
      <c r="P95" s="119"/>
      <c r="Q95" s="119"/>
      <c r="R95" s="119"/>
      <c r="S95" s="119"/>
      <c r="T95" s="119"/>
      <c r="U95" s="119"/>
      <c r="V95" s="119"/>
      <c r="W95" s="119"/>
      <c r="X95" s="119"/>
      <c r="Y95" s="119"/>
      <c r="Z95" s="119"/>
      <c r="AA95" s="119"/>
      <c r="AB95" s="119"/>
      <c r="AC95" s="119"/>
      <c r="AD95" s="119"/>
      <c r="AE95" s="119"/>
    </row>
    <row r="96" spans="1:31">
      <c r="A96" s="119"/>
      <c r="B96" s="119"/>
      <c r="M96" s="119"/>
      <c r="N96" s="119"/>
      <c r="O96" s="119"/>
      <c r="P96" s="119"/>
      <c r="Q96" s="119"/>
      <c r="R96" s="119"/>
      <c r="S96" s="119"/>
      <c r="T96" s="119"/>
      <c r="U96" s="119"/>
      <c r="V96" s="119"/>
      <c r="W96" s="119"/>
      <c r="X96" s="119"/>
      <c r="Y96" s="119"/>
      <c r="Z96" s="119"/>
      <c r="AA96" s="119"/>
      <c r="AB96" s="119"/>
      <c r="AC96" s="119"/>
      <c r="AD96" s="119"/>
      <c r="AE96" s="119"/>
    </row>
    <row r="97" spans="1:31">
      <c r="A97" s="119"/>
      <c r="B97" s="119"/>
      <c r="M97" s="119"/>
      <c r="N97" s="119"/>
      <c r="O97" s="119"/>
      <c r="P97" s="119"/>
      <c r="Q97" s="119"/>
      <c r="R97" s="119"/>
      <c r="S97" s="119"/>
      <c r="T97" s="119"/>
      <c r="U97" s="119"/>
      <c r="V97" s="119"/>
      <c r="W97" s="119"/>
      <c r="X97" s="119"/>
      <c r="Y97" s="119"/>
      <c r="Z97" s="119"/>
      <c r="AA97" s="119"/>
      <c r="AB97" s="119"/>
      <c r="AC97" s="119"/>
      <c r="AD97" s="119"/>
      <c r="AE97" s="119"/>
    </row>
    <row r="98" spans="1:31">
      <c r="A98" s="119"/>
      <c r="B98" s="119"/>
      <c r="M98" s="119"/>
      <c r="N98" s="119"/>
      <c r="O98" s="119"/>
      <c r="P98" s="119"/>
      <c r="Q98" s="119"/>
      <c r="R98" s="119"/>
      <c r="S98" s="119"/>
      <c r="T98" s="119"/>
      <c r="U98" s="119"/>
      <c r="V98" s="119"/>
      <c r="W98" s="119"/>
      <c r="X98" s="119"/>
      <c r="Y98" s="119"/>
      <c r="Z98" s="119"/>
      <c r="AA98" s="119"/>
      <c r="AB98" s="119"/>
      <c r="AC98" s="119"/>
      <c r="AD98" s="119"/>
      <c r="AE98" s="119"/>
    </row>
    <row r="99" spans="1:31">
      <c r="A99" s="119"/>
      <c r="B99" s="119"/>
      <c r="M99" s="119"/>
      <c r="N99" s="119"/>
      <c r="O99" s="119"/>
      <c r="P99" s="119"/>
      <c r="Q99" s="119"/>
      <c r="R99" s="119"/>
      <c r="S99" s="119"/>
      <c r="T99" s="119"/>
      <c r="U99" s="119"/>
      <c r="V99" s="119"/>
      <c r="W99" s="119"/>
      <c r="X99" s="119"/>
      <c r="Y99" s="119"/>
      <c r="Z99" s="119"/>
      <c r="AA99" s="119"/>
      <c r="AB99" s="119"/>
      <c r="AC99" s="119"/>
      <c r="AD99" s="119"/>
      <c r="AE99" s="119"/>
    </row>
    <row r="100" spans="1:31">
      <c r="A100" s="119"/>
      <c r="B100" s="119"/>
    </row>
    <row r="101" spans="1:31">
      <c r="A101" s="119"/>
      <c r="B101" s="119"/>
    </row>
    <row r="102" spans="1:31">
      <c r="A102" s="119"/>
      <c r="B102" s="119"/>
    </row>
    <row r="103" spans="1:31">
      <c r="A103" s="119"/>
      <c r="B103" s="119"/>
    </row>
  </sheetData>
  <mergeCells count="20">
    <mergeCell ref="A26:D26"/>
    <mergeCell ref="A27:D27"/>
    <mergeCell ref="A29:D29"/>
    <mergeCell ref="A30:D30"/>
    <mergeCell ref="A31:D31"/>
    <mergeCell ref="A25:D25"/>
    <mergeCell ref="B1:C1"/>
    <mergeCell ref="A3:D4"/>
    <mergeCell ref="A5:D5"/>
    <mergeCell ref="A6:C6"/>
    <mergeCell ref="B7:D7"/>
    <mergeCell ref="B8:D8"/>
    <mergeCell ref="B10:C10"/>
    <mergeCell ref="B11:C11"/>
    <mergeCell ref="A14:D14"/>
    <mergeCell ref="A21:B21"/>
    <mergeCell ref="C21:D21"/>
    <mergeCell ref="A22:B22"/>
    <mergeCell ref="C22:D22"/>
    <mergeCell ref="A23:B23"/>
  </mergeCells>
  <phoneticPr fontId="9" type="noConversion"/>
  <pageMargins left="1.19" right="0.75" top="1" bottom="1" header="0.5" footer="0.5"/>
  <pageSetup paperSize="9" scale="86"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00"/>
  <sheetViews>
    <sheetView workbookViewId="0"/>
  </sheetViews>
  <sheetFormatPr defaultColWidth="11.26953125" defaultRowHeight="15.5"/>
  <cols>
    <col min="1" max="1" width="4.26953125" style="1" customWidth="1"/>
    <col min="2" max="4" width="11.26953125" style="2" customWidth="1"/>
    <col min="5" max="5" width="9.26953125" style="2" customWidth="1"/>
    <col min="6" max="6" width="3.26953125" style="2" customWidth="1"/>
    <col min="7" max="7" width="7.26953125" style="2" customWidth="1"/>
    <col min="8" max="8" width="10.54296875" style="2" customWidth="1"/>
    <col min="9" max="9" width="11.26953125" style="2" customWidth="1"/>
    <col min="10" max="10" width="10.26953125" style="2" customWidth="1"/>
    <col min="11" max="11" width="9.7265625" style="2" customWidth="1"/>
    <col min="12" max="16384" width="11.26953125" style="2"/>
  </cols>
  <sheetData>
    <row r="1" spans="1:12">
      <c r="A1" s="30" t="s">
        <v>362</v>
      </c>
    </row>
    <row r="2" spans="1:12" ht="16.5" customHeight="1" thickBot="1">
      <c r="B2" s="617" t="s">
        <v>270</v>
      </c>
      <c r="C2" s="618"/>
      <c r="D2" s="618"/>
      <c r="E2" s="618"/>
      <c r="F2" s="9"/>
      <c r="G2" s="619" t="s">
        <v>271</v>
      </c>
      <c r="H2" s="619"/>
      <c r="I2" s="619"/>
      <c r="J2" s="619"/>
      <c r="K2" s="619"/>
      <c r="L2" s="620"/>
    </row>
    <row r="3" spans="1:12" ht="92.25" customHeight="1" thickTop="1" thickBot="1">
      <c r="B3" s="8"/>
      <c r="C3" s="8"/>
      <c r="D3" s="8"/>
      <c r="E3" s="8"/>
      <c r="F3" s="9"/>
      <c r="G3" s="10"/>
      <c r="H3" s="10"/>
      <c r="I3" s="10"/>
      <c r="J3" s="10"/>
      <c r="K3" s="10"/>
      <c r="L3" s="11"/>
    </row>
    <row r="4" spans="1:12" ht="40.5" customHeight="1" thickTop="1" thickBot="1">
      <c r="A4" s="3"/>
      <c r="B4" s="12" t="s">
        <v>272</v>
      </c>
      <c r="C4" s="621" t="s">
        <v>131</v>
      </c>
      <c r="D4" s="622"/>
      <c r="E4" s="623"/>
      <c r="F4" s="9"/>
      <c r="G4" s="13">
        <v>1</v>
      </c>
      <c r="H4" s="13" t="s">
        <v>273</v>
      </c>
      <c r="I4" s="624" t="s">
        <v>274</v>
      </c>
      <c r="J4" s="625"/>
      <c r="K4" s="625"/>
      <c r="L4" s="626"/>
    </row>
    <row r="5" spans="1:12" ht="36.75" customHeight="1" thickTop="1" thickBot="1">
      <c r="A5" s="4"/>
      <c r="B5" s="14">
        <v>1000</v>
      </c>
      <c r="C5" s="14" t="s">
        <v>275</v>
      </c>
      <c r="D5" s="14"/>
      <c r="E5" s="15"/>
      <c r="F5" s="9"/>
      <c r="G5" s="13">
        <v>2</v>
      </c>
      <c r="H5" s="13" t="s">
        <v>276</v>
      </c>
      <c r="I5" s="627" t="s">
        <v>277</v>
      </c>
      <c r="J5" s="628"/>
      <c r="K5" s="628"/>
      <c r="L5" s="16" t="s">
        <v>278</v>
      </c>
    </row>
    <row r="6" spans="1:12" ht="46" thickTop="1" thickBot="1">
      <c r="A6" s="4"/>
      <c r="B6" s="13">
        <v>1010</v>
      </c>
      <c r="C6" s="13"/>
      <c r="D6" s="13" t="s">
        <v>279</v>
      </c>
      <c r="E6" s="17"/>
      <c r="F6" s="9"/>
      <c r="G6" s="13">
        <v>3</v>
      </c>
      <c r="H6" s="18" t="s">
        <v>280</v>
      </c>
      <c r="I6" s="627"/>
      <c r="J6" s="628"/>
      <c r="K6" s="628"/>
      <c r="L6" s="19" t="s">
        <v>281</v>
      </c>
    </row>
    <row r="7" spans="1:12" ht="16" thickBot="1">
      <c r="A7" s="4"/>
      <c r="B7" s="13">
        <v>1020</v>
      </c>
      <c r="C7" s="13"/>
      <c r="D7" s="13" t="s">
        <v>282</v>
      </c>
      <c r="E7" s="17"/>
      <c r="F7" s="9"/>
      <c r="G7" s="20">
        <v>4</v>
      </c>
      <c r="H7" s="629" t="s">
        <v>283</v>
      </c>
      <c r="I7" s="630"/>
      <c r="J7" s="630"/>
      <c r="K7" s="630"/>
      <c r="L7" s="631"/>
    </row>
    <row r="8" spans="1:12" ht="18.5" thickBot="1">
      <c r="A8" s="4"/>
      <c r="B8" s="13">
        <v>1030</v>
      </c>
      <c r="C8" s="13"/>
      <c r="D8" s="13" t="s">
        <v>284</v>
      </c>
      <c r="E8" s="17"/>
    </row>
    <row r="9" spans="1:12" s="5" customFormat="1" ht="16" thickBot="1">
      <c r="A9" s="4"/>
      <c r="B9" s="13">
        <v>1040</v>
      </c>
      <c r="C9" s="13"/>
      <c r="D9" s="13" t="s">
        <v>285</v>
      </c>
      <c r="E9" s="17"/>
    </row>
    <row r="10" spans="1:12" s="5" customFormat="1" ht="20.25" customHeight="1" thickBot="1">
      <c r="A10" s="4"/>
      <c r="B10" s="20">
        <v>1050</v>
      </c>
      <c r="C10" s="20"/>
      <c r="D10" s="20" t="s">
        <v>286</v>
      </c>
      <c r="E10" s="21"/>
    </row>
    <row r="11" spans="1:12" ht="19" thickTop="1" thickBot="1">
      <c r="A11" s="4"/>
      <c r="B11" s="14">
        <v>2000</v>
      </c>
      <c r="C11" s="14" t="s">
        <v>287</v>
      </c>
      <c r="D11" s="14"/>
      <c r="E11" s="15"/>
    </row>
    <row r="12" spans="1:12" ht="37" thickTop="1" thickBot="1">
      <c r="A12" s="4"/>
      <c r="B12" s="13">
        <v>2010</v>
      </c>
      <c r="C12" s="13"/>
      <c r="D12" s="13" t="s">
        <v>288</v>
      </c>
      <c r="E12" s="17"/>
    </row>
    <row r="13" spans="1:12" ht="16" thickBot="1">
      <c r="A13" s="4"/>
      <c r="B13" s="20">
        <v>2020</v>
      </c>
      <c r="C13" s="20"/>
      <c r="D13" s="20" t="s">
        <v>289</v>
      </c>
      <c r="E13" s="21"/>
    </row>
    <row r="14" spans="1:12" ht="19" thickTop="1" thickBot="1">
      <c r="A14" s="4"/>
      <c r="B14" s="14">
        <v>3000</v>
      </c>
      <c r="C14" s="14" t="s">
        <v>290</v>
      </c>
      <c r="D14" s="14"/>
      <c r="E14" s="15"/>
    </row>
    <row r="15" spans="1:12" ht="31.5" customHeight="1" thickTop="1" thickBot="1">
      <c r="A15" s="4"/>
      <c r="B15" s="22">
        <v>3010</v>
      </c>
      <c r="C15" s="22"/>
      <c r="D15" s="22" t="s">
        <v>291</v>
      </c>
      <c r="E15" s="23"/>
    </row>
    <row r="16" spans="1:12" ht="16" thickBot="1">
      <c r="A16" s="4"/>
      <c r="B16" s="24">
        <v>3020</v>
      </c>
      <c r="C16" s="24"/>
      <c r="D16" s="24" t="s">
        <v>292</v>
      </c>
      <c r="E16" s="24"/>
    </row>
    <row r="17" spans="1:5" ht="19" thickTop="1" thickBot="1">
      <c r="A17" s="4"/>
      <c r="B17" s="14">
        <v>4000</v>
      </c>
      <c r="C17" s="14" t="s">
        <v>254</v>
      </c>
      <c r="D17" s="14"/>
      <c r="E17" s="15"/>
    </row>
    <row r="18" spans="1:5" ht="19" thickTop="1" thickBot="1">
      <c r="A18" s="4"/>
      <c r="B18" s="13">
        <v>4010</v>
      </c>
      <c r="C18" s="13"/>
      <c r="D18" s="13" t="s">
        <v>293</v>
      </c>
      <c r="E18" s="17"/>
    </row>
    <row r="19" spans="1:5" ht="18.5" thickBot="1">
      <c r="A19" s="4"/>
      <c r="B19" s="13">
        <v>4020</v>
      </c>
      <c r="C19" s="13"/>
      <c r="D19" s="13" t="s">
        <v>294</v>
      </c>
      <c r="E19" s="17"/>
    </row>
    <row r="20" spans="1:5" ht="18.5" thickBot="1">
      <c r="A20" s="4"/>
      <c r="B20" s="13">
        <v>4030</v>
      </c>
      <c r="C20" s="13"/>
      <c r="D20" s="13" t="s">
        <v>295</v>
      </c>
      <c r="E20" s="17"/>
    </row>
    <row r="21" spans="1:5" ht="27.5" thickBot="1">
      <c r="A21" s="4"/>
      <c r="B21" s="13">
        <v>4040</v>
      </c>
      <c r="C21" s="13"/>
      <c r="D21" s="13" t="s">
        <v>296</v>
      </c>
      <c r="E21" s="17"/>
    </row>
    <row r="22" spans="1:5" ht="27.75" customHeight="1" thickBot="1">
      <c r="A22" s="4"/>
      <c r="B22" s="13">
        <v>4050</v>
      </c>
      <c r="C22" s="13"/>
      <c r="D22" s="13" t="s">
        <v>297</v>
      </c>
      <c r="E22" s="17"/>
    </row>
    <row r="23" spans="1:5" ht="16" thickBot="1">
      <c r="A23" s="4"/>
      <c r="B23" s="13">
        <v>4060</v>
      </c>
      <c r="C23" s="13"/>
      <c r="D23" s="13" t="s">
        <v>298</v>
      </c>
      <c r="E23" s="17"/>
    </row>
    <row r="24" spans="1:5" ht="27.5" thickBot="1">
      <c r="A24" s="4"/>
      <c r="B24" s="13">
        <v>4070</v>
      </c>
      <c r="C24" s="13"/>
      <c r="D24" s="13" t="s">
        <v>299</v>
      </c>
      <c r="E24" s="17"/>
    </row>
    <row r="25" spans="1:5" ht="16" thickBot="1">
      <c r="A25" s="4"/>
      <c r="B25" s="20">
        <v>4080</v>
      </c>
      <c r="C25" s="20"/>
      <c r="D25" s="20" t="s">
        <v>300</v>
      </c>
      <c r="E25" s="21"/>
    </row>
    <row r="26" spans="1:5" ht="19" thickTop="1" thickBot="1">
      <c r="A26" s="4"/>
      <c r="B26" s="14">
        <v>5000</v>
      </c>
      <c r="C26" s="14" t="s">
        <v>301</v>
      </c>
      <c r="D26" s="14"/>
      <c r="E26" s="15"/>
    </row>
    <row r="27" spans="1:5" ht="16.5" thickTop="1" thickBot="1">
      <c r="A27" s="4"/>
      <c r="B27" s="13">
        <v>5010</v>
      </c>
      <c r="C27" s="13"/>
      <c r="D27" s="13" t="s">
        <v>302</v>
      </c>
      <c r="E27" s="17"/>
    </row>
    <row r="28" spans="1:5" ht="16" thickBot="1">
      <c r="A28" s="4"/>
      <c r="B28" s="13">
        <v>5020</v>
      </c>
      <c r="C28" s="13"/>
      <c r="D28" s="13" t="s">
        <v>255</v>
      </c>
      <c r="E28" s="17"/>
    </row>
    <row r="29" spans="1:5" ht="16" thickBot="1">
      <c r="A29" s="4"/>
      <c r="B29" s="13">
        <v>5030</v>
      </c>
      <c r="C29" s="13"/>
      <c r="D29" s="13" t="s">
        <v>303</v>
      </c>
      <c r="E29" s="17"/>
    </row>
    <row r="30" spans="1:5" ht="16" thickBot="1">
      <c r="A30" s="4"/>
      <c r="B30" s="13">
        <v>5031</v>
      </c>
      <c r="C30" s="13"/>
      <c r="D30" s="13"/>
      <c r="E30" s="17" t="s">
        <v>304</v>
      </c>
    </row>
    <row r="31" spans="1:5" ht="18.5" thickBot="1">
      <c r="A31" s="4"/>
      <c r="B31" s="13">
        <v>5032</v>
      </c>
      <c r="C31" s="13"/>
      <c r="D31" s="13"/>
      <c r="E31" s="17" t="s">
        <v>305</v>
      </c>
    </row>
    <row r="32" spans="1:5" ht="16" thickBot="1">
      <c r="A32" s="4"/>
      <c r="B32" s="13">
        <v>5040</v>
      </c>
      <c r="C32" s="13"/>
      <c r="D32" s="13" t="s">
        <v>256</v>
      </c>
      <c r="E32" s="17"/>
    </row>
    <row r="33" spans="1:5" ht="16" thickBot="1">
      <c r="A33" s="4"/>
      <c r="B33" s="13">
        <v>5041</v>
      </c>
      <c r="C33" s="13"/>
      <c r="D33" s="13"/>
      <c r="E33" s="17" t="s">
        <v>306</v>
      </c>
    </row>
    <row r="34" spans="1:5" ht="16" thickBot="1">
      <c r="A34" s="4"/>
      <c r="B34" s="13">
        <v>5042</v>
      </c>
      <c r="C34" s="13"/>
      <c r="D34" s="13"/>
      <c r="E34" s="17" t="s">
        <v>307</v>
      </c>
    </row>
    <row r="35" spans="1:5" ht="16" thickBot="1">
      <c r="A35" s="4"/>
      <c r="B35" s="13">
        <v>5043</v>
      </c>
      <c r="C35" s="13"/>
      <c r="D35" s="13"/>
      <c r="E35" s="17" t="s">
        <v>257</v>
      </c>
    </row>
    <row r="36" spans="1:5" ht="60.75" customHeight="1" thickBot="1">
      <c r="A36" s="4"/>
      <c r="B36" s="13">
        <v>5043</v>
      </c>
      <c r="C36" s="13"/>
      <c r="D36" s="13"/>
      <c r="E36" s="17" t="s">
        <v>308</v>
      </c>
    </row>
    <row r="37" spans="1:5" ht="20.25" customHeight="1" thickBot="1">
      <c r="A37" s="4"/>
      <c r="B37" s="20">
        <v>5044</v>
      </c>
      <c r="C37" s="20"/>
      <c r="D37" s="20"/>
      <c r="E37" s="21" t="s">
        <v>309</v>
      </c>
    </row>
    <row r="38" spans="1:5" ht="15.75" customHeight="1" thickTop="1" thickBot="1">
      <c r="A38" s="4"/>
      <c r="B38" s="14">
        <v>6000</v>
      </c>
      <c r="C38" s="14" t="s">
        <v>258</v>
      </c>
      <c r="D38" s="14"/>
      <c r="E38" s="15"/>
    </row>
    <row r="39" spans="1:5" ht="16.5" customHeight="1" thickTop="1" thickBot="1">
      <c r="A39" s="4"/>
      <c r="B39" s="13">
        <v>6010</v>
      </c>
      <c r="C39" s="13"/>
      <c r="D39" s="13" t="s">
        <v>310</v>
      </c>
      <c r="E39" s="17"/>
    </row>
    <row r="40" spans="1:5" ht="16" thickBot="1">
      <c r="A40" s="4"/>
      <c r="B40" s="13">
        <v>6020</v>
      </c>
      <c r="C40" s="13"/>
      <c r="D40" s="13" t="s">
        <v>311</v>
      </c>
      <c r="E40" s="17"/>
    </row>
    <row r="41" spans="1:5" ht="16" thickBot="1">
      <c r="A41" s="4"/>
      <c r="B41" s="13">
        <v>6030</v>
      </c>
      <c r="C41" s="13"/>
      <c r="D41" s="13" t="s">
        <v>312</v>
      </c>
      <c r="E41" s="17"/>
    </row>
    <row r="42" spans="1:5" ht="16" thickBot="1">
      <c r="A42" s="4"/>
      <c r="B42" s="13">
        <v>6040</v>
      </c>
      <c r="C42" s="13"/>
      <c r="D42" s="13" t="s">
        <v>313</v>
      </c>
      <c r="E42" s="17"/>
    </row>
    <row r="43" spans="1:5" ht="18.5" thickBot="1">
      <c r="A43" s="4"/>
      <c r="B43" s="13">
        <v>6041</v>
      </c>
      <c r="C43" s="13"/>
      <c r="D43" s="13"/>
      <c r="E43" s="17" t="s">
        <v>314</v>
      </c>
    </row>
    <row r="44" spans="1:5" ht="18.5" thickBot="1">
      <c r="A44" s="4"/>
      <c r="B44" s="13">
        <v>6042</v>
      </c>
      <c r="C44" s="13"/>
      <c r="D44" s="13"/>
      <c r="E44" s="17" t="s">
        <v>315</v>
      </c>
    </row>
    <row r="45" spans="1:5" ht="27.5" thickBot="1">
      <c r="A45" s="4"/>
      <c r="B45" s="13">
        <v>6043</v>
      </c>
      <c r="C45" s="13"/>
      <c r="D45" s="13"/>
      <c r="E45" s="17" t="s">
        <v>316</v>
      </c>
    </row>
    <row r="46" spans="1:5" ht="51" customHeight="1" thickBot="1">
      <c r="A46" s="4"/>
      <c r="B46" s="13">
        <v>6044</v>
      </c>
      <c r="C46" s="13"/>
      <c r="D46" s="13"/>
      <c r="E46" s="17" t="s">
        <v>317</v>
      </c>
    </row>
    <row r="47" spans="1:5" ht="16" thickBot="1">
      <c r="A47" s="4"/>
      <c r="B47" s="20">
        <v>6050</v>
      </c>
      <c r="C47" s="20"/>
      <c r="D47" s="20" t="s">
        <v>318</v>
      </c>
      <c r="E47" s="21"/>
    </row>
    <row r="48" spans="1:5" ht="19" thickTop="1" thickBot="1">
      <c r="A48" s="4"/>
      <c r="B48" s="14">
        <v>7000</v>
      </c>
      <c r="C48" s="14" t="s">
        <v>319</v>
      </c>
      <c r="D48" s="14"/>
      <c r="E48" s="15"/>
    </row>
    <row r="49" spans="1:5" ht="19.5" customHeight="1" thickTop="1" thickBot="1">
      <c r="A49" s="4"/>
      <c r="B49" s="13">
        <v>7010</v>
      </c>
      <c r="C49" s="13"/>
      <c r="D49" s="13" t="s">
        <v>320</v>
      </c>
      <c r="E49" s="17"/>
    </row>
    <row r="50" spans="1:5" ht="26.25" customHeight="1" thickBot="1">
      <c r="A50" s="4"/>
      <c r="B50" s="13">
        <v>7011</v>
      </c>
      <c r="C50" s="13"/>
      <c r="D50" s="13"/>
      <c r="E50" s="17" t="s">
        <v>259</v>
      </c>
    </row>
    <row r="51" spans="1:5" ht="21.75" customHeight="1" thickBot="1">
      <c r="A51" s="4"/>
      <c r="B51" s="13">
        <v>7012</v>
      </c>
      <c r="C51" s="13"/>
      <c r="D51" s="13"/>
      <c r="E51" s="17" t="s">
        <v>321</v>
      </c>
    </row>
    <row r="52" spans="1:5" ht="18.5" thickBot="1">
      <c r="A52" s="4"/>
      <c r="B52" s="13">
        <v>7013</v>
      </c>
      <c r="C52" s="13"/>
      <c r="D52" s="13"/>
      <c r="E52" s="17" t="s">
        <v>322</v>
      </c>
    </row>
    <row r="53" spans="1:5" ht="21" customHeight="1" thickBot="1">
      <c r="A53" s="4"/>
      <c r="B53" s="13">
        <v>7014</v>
      </c>
      <c r="C53" s="13"/>
      <c r="D53" s="13"/>
      <c r="E53" s="17" t="s">
        <v>323</v>
      </c>
    </row>
    <row r="54" spans="1:5" ht="18.5" thickBot="1">
      <c r="A54" s="4"/>
      <c r="B54" s="13">
        <v>7020</v>
      </c>
      <c r="C54" s="13"/>
      <c r="D54" s="13" t="s">
        <v>324</v>
      </c>
      <c r="E54" s="17"/>
    </row>
    <row r="55" spans="1:5" ht="18.5" thickBot="1">
      <c r="A55" s="4"/>
      <c r="B55" s="13">
        <v>7030</v>
      </c>
      <c r="C55" s="13"/>
      <c r="D55" s="13" t="s">
        <v>325</v>
      </c>
      <c r="E55" s="17"/>
    </row>
    <row r="56" spans="1:5" ht="46.5" customHeight="1" thickBot="1">
      <c r="A56" s="4"/>
      <c r="B56" s="13">
        <v>7031</v>
      </c>
      <c r="C56" s="13"/>
      <c r="D56" s="13"/>
      <c r="E56" s="17" t="s">
        <v>326</v>
      </c>
    </row>
    <row r="57" spans="1:5" ht="18.5" thickBot="1">
      <c r="A57" s="4"/>
      <c r="B57" s="13">
        <v>7032</v>
      </c>
      <c r="C57" s="13"/>
      <c r="D57" s="13"/>
      <c r="E57" s="17" t="s">
        <v>327</v>
      </c>
    </row>
    <row r="58" spans="1:5" ht="18.5" thickBot="1">
      <c r="A58" s="4"/>
      <c r="B58" s="13">
        <v>7033</v>
      </c>
      <c r="C58" s="13"/>
      <c r="D58" s="13"/>
      <c r="E58" s="17" t="s">
        <v>328</v>
      </c>
    </row>
    <row r="59" spans="1:5" ht="27.5" thickBot="1">
      <c r="A59" s="4"/>
      <c r="B59" s="13">
        <v>7034</v>
      </c>
      <c r="C59" s="13"/>
      <c r="D59" s="13"/>
      <c r="E59" s="17" t="s">
        <v>329</v>
      </c>
    </row>
    <row r="60" spans="1:5" ht="18.5" thickBot="1">
      <c r="A60" s="4"/>
      <c r="B60" s="13">
        <v>7040</v>
      </c>
      <c r="C60" s="13"/>
      <c r="D60" s="13" t="s">
        <v>330</v>
      </c>
      <c r="E60" s="17"/>
    </row>
    <row r="61" spans="1:5" ht="18.5" thickBot="1">
      <c r="A61" s="4"/>
      <c r="B61" s="13">
        <v>7050</v>
      </c>
      <c r="C61" s="13"/>
      <c r="D61" s="13" t="s">
        <v>331</v>
      </c>
      <c r="E61" s="17"/>
    </row>
    <row r="62" spans="1:5" ht="16" thickBot="1">
      <c r="A62" s="4"/>
      <c r="B62" s="20">
        <v>7060</v>
      </c>
      <c r="C62" s="20"/>
      <c r="D62" s="20" t="s">
        <v>332</v>
      </c>
      <c r="E62" s="21"/>
    </row>
    <row r="63" spans="1:5" ht="19" thickTop="1" thickBot="1">
      <c r="A63" s="4"/>
      <c r="B63" s="14">
        <v>8000</v>
      </c>
      <c r="C63" s="14" t="s">
        <v>333</v>
      </c>
      <c r="D63" s="14"/>
      <c r="E63" s="15"/>
    </row>
    <row r="64" spans="1:5" ht="19" thickTop="1" thickBot="1">
      <c r="A64" s="4"/>
      <c r="B64" s="13">
        <v>8010</v>
      </c>
      <c r="C64" s="13"/>
      <c r="D64" s="13" t="s">
        <v>334</v>
      </c>
      <c r="E64" s="17"/>
    </row>
    <row r="65" spans="1:5" ht="18.5" thickBot="1">
      <c r="A65" s="4"/>
      <c r="B65" s="13">
        <v>8011</v>
      </c>
      <c r="C65" s="13"/>
      <c r="D65" s="13"/>
      <c r="E65" s="17" t="s">
        <v>335</v>
      </c>
    </row>
    <row r="66" spans="1:5" ht="15.65" customHeight="1" thickBot="1">
      <c r="A66" s="4"/>
      <c r="B66" s="13">
        <v>8012</v>
      </c>
      <c r="C66" s="13"/>
      <c r="D66" s="13"/>
      <c r="E66" s="17" t="s">
        <v>336</v>
      </c>
    </row>
    <row r="67" spans="1:5" ht="16" thickBot="1">
      <c r="A67" s="4"/>
      <c r="B67" s="13">
        <v>8013</v>
      </c>
      <c r="C67" s="13"/>
      <c r="D67" s="13"/>
      <c r="E67" s="17" t="s">
        <v>337</v>
      </c>
    </row>
    <row r="68" spans="1:5" ht="16" thickBot="1">
      <c r="A68" s="4"/>
      <c r="B68" s="13">
        <v>8020</v>
      </c>
      <c r="C68" s="13"/>
      <c r="D68" s="13" t="s">
        <v>338</v>
      </c>
      <c r="E68" s="17"/>
    </row>
    <row r="69" spans="1:5" ht="16" thickBot="1">
      <c r="A69" s="4"/>
      <c r="B69" s="13">
        <v>8030</v>
      </c>
      <c r="C69" s="13"/>
      <c r="D69" s="13" t="s">
        <v>339</v>
      </c>
      <c r="E69" s="17"/>
    </row>
    <row r="70" spans="1:5" ht="31.4" customHeight="1" thickBot="1">
      <c r="A70" s="4"/>
      <c r="B70" s="13">
        <v>8031</v>
      </c>
      <c r="C70" s="13"/>
      <c r="D70" s="13"/>
      <c r="E70" s="17" t="s">
        <v>340</v>
      </c>
    </row>
    <row r="71" spans="1:5" ht="15.75" customHeight="1" thickBot="1">
      <c r="A71" s="4"/>
      <c r="B71" s="13">
        <v>8032</v>
      </c>
      <c r="C71" s="13"/>
      <c r="D71" s="13"/>
      <c r="E71" s="17" t="s">
        <v>341</v>
      </c>
    </row>
    <row r="72" spans="1:5" ht="18.5" thickBot="1">
      <c r="A72" s="4"/>
      <c r="B72" s="13">
        <v>8033</v>
      </c>
      <c r="C72" s="13"/>
      <c r="D72" s="13"/>
      <c r="E72" s="17" t="s">
        <v>342</v>
      </c>
    </row>
    <row r="73" spans="1:5" ht="16" thickBot="1">
      <c r="A73" s="4"/>
      <c r="B73" s="13">
        <v>8034</v>
      </c>
      <c r="C73" s="13"/>
      <c r="D73" s="13"/>
      <c r="E73" s="17" t="s">
        <v>343</v>
      </c>
    </row>
    <row r="74" spans="1:5" ht="15.75" customHeight="1" thickBot="1">
      <c r="A74" s="4"/>
      <c r="B74" s="13">
        <v>8035</v>
      </c>
      <c r="C74" s="13"/>
      <c r="D74" s="13"/>
      <c r="E74" s="17" t="s">
        <v>344</v>
      </c>
    </row>
    <row r="75" spans="1:5" ht="16" thickBot="1">
      <c r="A75" s="4"/>
      <c r="B75" s="13">
        <v>8040</v>
      </c>
      <c r="C75" s="13"/>
      <c r="D75" s="13" t="s">
        <v>345</v>
      </c>
      <c r="E75" s="17"/>
    </row>
    <row r="76" spans="1:5" ht="18.5" thickBot="1">
      <c r="A76" s="4"/>
      <c r="B76" s="13">
        <v>8050</v>
      </c>
      <c r="C76" s="13"/>
      <c r="D76" s="13" t="s">
        <v>346</v>
      </c>
      <c r="E76" s="17"/>
    </row>
    <row r="77" spans="1:5" ht="16" thickBot="1">
      <c r="A77" s="4"/>
      <c r="B77" s="13">
        <v>8051</v>
      </c>
      <c r="C77" s="13"/>
      <c r="D77" s="13"/>
      <c r="E77" s="17" t="s">
        <v>347</v>
      </c>
    </row>
    <row r="78" spans="1:5" ht="16" thickBot="1">
      <c r="A78" s="4"/>
      <c r="B78" s="13">
        <v>8052</v>
      </c>
      <c r="C78" s="13"/>
      <c r="D78" s="13"/>
      <c r="E78" s="17" t="s">
        <v>348</v>
      </c>
    </row>
    <row r="79" spans="1:5" ht="16" thickBot="1">
      <c r="A79" s="4"/>
      <c r="B79" s="13">
        <v>8053</v>
      </c>
      <c r="C79" s="13"/>
      <c r="D79" s="13"/>
      <c r="E79" s="17" t="s">
        <v>349</v>
      </c>
    </row>
    <row r="80" spans="1:5" ht="48" customHeight="1" thickBot="1">
      <c r="A80" s="4"/>
      <c r="B80" s="13">
        <v>8054</v>
      </c>
      <c r="C80" s="13"/>
      <c r="D80" s="13"/>
      <c r="E80" s="17" t="s">
        <v>260</v>
      </c>
    </row>
    <row r="81" spans="1:5" ht="16" thickBot="1">
      <c r="A81" s="4"/>
      <c r="B81" s="13">
        <v>8055</v>
      </c>
      <c r="C81" s="13"/>
      <c r="D81" s="13"/>
      <c r="E81" s="17" t="s">
        <v>300</v>
      </c>
    </row>
    <row r="82" spans="1:5" ht="16" thickBot="1">
      <c r="A82" s="4"/>
      <c r="B82" s="20">
        <v>8060</v>
      </c>
      <c r="C82" s="20"/>
      <c r="D82" s="20" t="s">
        <v>300</v>
      </c>
      <c r="E82" s="21"/>
    </row>
    <row r="83" spans="1:5" ht="19" thickTop="1" thickBot="1">
      <c r="A83" s="4"/>
      <c r="B83" s="14">
        <v>9000</v>
      </c>
      <c r="C83" s="14" t="s">
        <v>350</v>
      </c>
      <c r="D83" s="14"/>
      <c r="E83" s="15"/>
    </row>
    <row r="84" spans="1:5" ht="20.25" customHeight="1" thickTop="1" thickBot="1">
      <c r="A84" s="4"/>
      <c r="B84" s="13">
        <v>9010</v>
      </c>
      <c r="C84" s="13"/>
      <c r="D84" s="13" t="s">
        <v>351</v>
      </c>
      <c r="E84" s="17"/>
    </row>
    <row r="85" spans="1:5" ht="27.5" thickBot="1">
      <c r="A85" s="4"/>
      <c r="B85" s="13">
        <v>9020</v>
      </c>
      <c r="C85" s="13"/>
      <c r="D85" s="13" t="s">
        <v>352</v>
      </c>
      <c r="E85" s="17"/>
    </row>
    <row r="86" spans="1:5" ht="31.4" customHeight="1" thickBot="1">
      <c r="A86" s="4"/>
      <c r="B86" s="13">
        <v>9021</v>
      </c>
      <c r="C86" s="13"/>
      <c r="D86" s="13"/>
      <c r="E86" s="17" t="s">
        <v>261</v>
      </c>
    </row>
    <row r="87" spans="1:5" ht="78.400000000000006" customHeight="1" thickBot="1">
      <c r="A87" s="4"/>
      <c r="B87" s="13">
        <v>9022</v>
      </c>
      <c r="C87" s="13"/>
      <c r="D87" s="13"/>
      <c r="E87" s="17" t="s">
        <v>262</v>
      </c>
    </row>
    <row r="88" spans="1:5" ht="16" thickBot="1">
      <c r="A88" s="4"/>
      <c r="B88" s="13">
        <v>9023</v>
      </c>
      <c r="C88" s="13"/>
      <c r="D88" s="13"/>
      <c r="E88" s="17" t="s">
        <v>353</v>
      </c>
    </row>
    <row r="89" spans="1:5" ht="16" thickBot="1">
      <c r="A89" s="4"/>
      <c r="B89" s="20">
        <v>9030</v>
      </c>
      <c r="C89" s="20"/>
      <c r="D89" s="20" t="s">
        <v>300</v>
      </c>
      <c r="E89" s="21"/>
    </row>
    <row r="90" spans="1:5" ht="16.5" thickTop="1" thickBot="1">
      <c r="A90" s="4"/>
      <c r="B90" s="14">
        <v>11000</v>
      </c>
      <c r="C90" s="615" t="s">
        <v>354</v>
      </c>
      <c r="D90" s="616"/>
      <c r="E90" s="15"/>
    </row>
    <row r="91" spans="1:5" ht="19" thickTop="1" thickBot="1">
      <c r="A91" s="4"/>
      <c r="B91" s="13">
        <v>11010</v>
      </c>
      <c r="C91" s="13"/>
      <c r="D91" s="13" t="s">
        <v>355</v>
      </c>
      <c r="E91" s="17"/>
    </row>
    <row r="92" spans="1:5" ht="18.5" thickBot="1">
      <c r="A92" s="4"/>
      <c r="B92" s="13">
        <v>11020</v>
      </c>
      <c r="C92" s="13"/>
      <c r="D92" s="13" t="s">
        <v>356</v>
      </c>
      <c r="E92" s="17"/>
    </row>
    <row r="93" spans="1:5" ht="16" thickBot="1">
      <c r="A93" s="4"/>
      <c r="B93" s="14">
        <v>12000</v>
      </c>
      <c r="C93" s="14" t="s">
        <v>357</v>
      </c>
      <c r="D93" s="14"/>
      <c r="E93" s="15"/>
    </row>
    <row r="94" spans="1:5" ht="25.5" customHeight="1" thickTop="1" thickBot="1">
      <c r="A94" s="4"/>
      <c r="B94" s="14">
        <v>13000</v>
      </c>
      <c r="C94" s="14" t="s">
        <v>358</v>
      </c>
      <c r="D94" s="14"/>
      <c r="E94" s="15"/>
    </row>
    <row r="95" spans="1:5" ht="16" thickTop="1">
      <c r="A95" s="6"/>
      <c r="B95" s="25">
        <v>14000</v>
      </c>
      <c r="C95" s="25" t="s">
        <v>300</v>
      </c>
      <c r="D95" s="25"/>
      <c r="E95" s="26"/>
    </row>
    <row r="96" spans="1:5">
      <c r="A96" s="6"/>
    </row>
    <row r="97" spans="1:7">
      <c r="A97" s="6"/>
      <c r="C97" s="27"/>
      <c r="D97" s="27"/>
      <c r="E97" s="27"/>
      <c r="F97" s="27"/>
      <c r="G97" s="27"/>
    </row>
    <row r="98" spans="1:7" ht="45" customHeight="1">
      <c r="A98" s="6"/>
      <c r="C98" s="28"/>
      <c r="D98" s="29"/>
      <c r="E98" s="29"/>
      <c r="F98" s="29"/>
      <c r="G98" s="29"/>
    </row>
    <row r="99" spans="1:7" ht="42" customHeight="1">
      <c r="A99" s="6"/>
      <c r="C99" s="28"/>
      <c r="D99" s="29"/>
      <c r="E99" s="29"/>
      <c r="F99" s="29"/>
      <c r="G99" s="29"/>
    </row>
    <row r="100" spans="1:7" ht="50.25" customHeight="1">
      <c r="A100" s="6"/>
      <c r="C100" s="28"/>
      <c r="D100" s="29"/>
      <c r="E100" s="29"/>
      <c r="F100" s="29"/>
      <c r="G100" s="29"/>
    </row>
    <row r="101" spans="1:7">
      <c r="A101" s="4"/>
      <c r="C101" s="28"/>
      <c r="D101" s="28"/>
      <c r="E101" s="28"/>
      <c r="F101" s="28"/>
      <c r="G101" s="28"/>
    </row>
    <row r="102" spans="1:7">
      <c r="A102" s="4"/>
    </row>
    <row r="103" spans="1:7" ht="45.75" customHeight="1">
      <c r="A103" s="4"/>
    </row>
    <row r="104" spans="1:7">
      <c r="A104" s="4"/>
    </row>
    <row r="105" spans="1:7">
      <c r="A105" s="4"/>
    </row>
    <row r="106" spans="1:7">
      <c r="A106" s="4"/>
    </row>
    <row r="107" spans="1:7">
      <c r="A107" s="4"/>
    </row>
    <row r="108" spans="1:7" ht="15.75" customHeight="1">
      <c r="A108" s="4"/>
    </row>
    <row r="109" spans="1:7">
      <c r="A109" s="4"/>
    </row>
    <row r="110" spans="1:7">
      <c r="A110" s="4"/>
    </row>
    <row r="111" spans="1:7">
      <c r="A111" s="4"/>
    </row>
    <row r="112" spans="1:7" ht="15" customHeight="1">
      <c r="A112" s="4"/>
    </row>
    <row r="113" spans="1:1" ht="15" customHeight="1">
      <c r="A113" s="4"/>
    </row>
    <row r="114" spans="1:1">
      <c r="A114" s="4"/>
    </row>
    <row r="115" spans="1:1" ht="15" customHeight="1">
      <c r="A115" s="4"/>
    </row>
    <row r="116" spans="1:1" ht="15" customHeight="1">
      <c r="A116" s="4"/>
    </row>
    <row r="117" spans="1:1" ht="15.75" customHeight="1">
      <c r="A117" s="4"/>
    </row>
    <row r="118" spans="1:1">
      <c r="A118" s="4"/>
    </row>
    <row r="119" spans="1:1">
      <c r="A119" s="4"/>
    </row>
    <row r="120" spans="1:1" ht="15" customHeight="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ht="15" customHeight="1">
      <c r="A130" s="4"/>
    </row>
    <row r="131" spans="1:1" ht="15.75" customHeight="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ht="15" customHeight="1">
      <c r="A140" s="4"/>
    </row>
    <row r="141" spans="1:1">
      <c r="A141" s="4"/>
    </row>
    <row r="142" spans="1:1">
      <c r="A142" s="4"/>
    </row>
    <row r="143" spans="1:1">
      <c r="A143" s="4"/>
    </row>
    <row r="144" spans="1:1" ht="15" customHeight="1">
      <c r="A144" s="4"/>
    </row>
    <row r="145" spans="1:1">
      <c r="A145" s="4"/>
    </row>
    <row r="146" spans="1:1">
      <c r="A146" s="4"/>
    </row>
    <row r="147" spans="1:1">
      <c r="A147" s="4"/>
    </row>
    <row r="148" spans="1:1">
      <c r="A148" s="4"/>
    </row>
    <row r="149" spans="1:1">
      <c r="A149" s="4"/>
    </row>
    <row r="150" spans="1:1">
      <c r="A150" s="4"/>
    </row>
    <row r="151" spans="1:1" ht="15" customHeight="1">
      <c r="A151" s="4"/>
    </row>
    <row r="152" spans="1:1">
      <c r="A152" s="4"/>
    </row>
    <row r="153" spans="1:1">
      <c r="A153" s="4"/>
    </row>
    <row r="154" spans="1:1">
      <c r="A154" s="4"/>
    </row>
    <row r="155" spans="1:1" ht="15" customHeight="1">
      <c r="A155" s="4"/>
    </row>
    <row r="156" spans="1:1">
      <c r="A156" s="4"/>
    </row>
    <row r="157" spans="1:1">
      <c r="A157" s="4"/>
    </row>
    <row r="158" spans="1:1">
      <c r="A158" s="4"/>
    </row>
    <row r="159" spans="1:1">
      <c r="A159" s="4"/>
    </row>
    <row r="160" spans="1:1" ht="15" customHeight="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ht="15" customHeight="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ht="15" customHeight="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ht="15" customHeight="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ht="15" customHeight="1">
      <c r="A226" s="4"/>
    </row>
    <row r="227" spans="1:1">
      <c r="A227" s="4"/>
    </row>
    <row r="228" spans="1:1">
      <c r="A228" s="4"/>
    </row>
    <row r="229" spans="1:1">
      <c r="A229" s="4"/>
    </row>
    <row r="230" spans="1:1">
      <c r="A230" s="4"/>
    </row>
    <row r="231" spans="1:1">
      <c r="A231" s="4"/>
    </row>
    <row r="232" spans="1:1">
      <c r="A232" s="4"/>
    </row>
    <row r="233" spans="1:1">
      <c r="A233" s="4"/>
    </row>
    <row r="234" spans="1:1">
      <c r="A234" s="4"/>
    </row>
    <row r="235" spans="1:1">
      <c r="A235" s="4"/>
    </row>
    <row r="236" spans="1:1">
      <c r="A236" s="4"/>
    </row>
    <row r="237" spans="1:1">
      <c r="A237" s="4"/>
    </row>
    <row r="238" spans="1:1" ht="15" customHeight="1">
      <c r="A238" s="4"/>
    </row>
    <row r="239" spans="1:1">
      <c r="A239" s="4"/>
    </row>
    <row r="240" spans="1:1">
      <c r="A240" s="4"/>
    </row>
    <row r="241" spans="1:1">
      <c r="A241" s="4"/>
    </row>
    <row r="242" spans="1:1" ht="15" customHeight="1">
      <c r="A242" s="4"/>
    </row>
    <row r="243" spans="1:1">
      <c r="A243" s="4"/>
    </row>
    <row r="244" spans="1:1">
      <c r="A244" s="4"/>
    </row>
    <row r="245" spans="1:1">
      <c r="A245" s="4"/>
    </row>
    <row r="246" spans="1:1">
      <c r="A246" s="4"/>
    </row>
    <row r="247" spans="1:1">
      <c r="A247" s="4"/>
    </row>
    <row r="248" spans="1:1">
      <c r="A248" s="4"/>
    </row>
    <row r="249" spans="1:1">
      <c r="A249" s="4"/>
    </row>
    <row r="250" spans="1:1">
      <c r="A250" s="4"/>
    </row>
    <row r="251" spans="1:1">
      <c r="A251" s="4"/>
    </row>
    <row r="252" spans="1:1">
      <c r="A252" s="4"/>
    </row>
    <row r="253" spans="1:1">
      <c r="A253" s="4"/>
    </row>
    <row r="254" spans="1:1">
      <c r="A254" s="4"/>
    </row>
    <row r="255" spans="1:1">
      <c r="A255" s="4"/>
    </row>
    <row r="256" spans="1:1">
      <c r="A256" s="4"/>
    </row>
    <row r="257" spans="1:1">
      <c r="A257" s="4"/>
    </row>
    <row r="258" spans="1:1">
      <c r="A258" s="4"/>
    </row>
    <row r="259" spans="1:1">
      <c r="A259" s="4"/>
    </row>
    <row r="260" spans="1:1">
      <c r="A260" s="4"/>
    </row>
    <row r="261" spans="1:1">
      <c r="A261" s="4"/>
    </row>
    <row r="262" spans="1:1">
      <c r="A262" s="4"/>
    </row>
    <row r="263" spans="1:1">
      <c r="A263" s="4"/>
    </row>
    <row r="264" spans="1:1">
      <c r="A264" s="4"/>
    </row>
    <row r="265" spans="1:1">
      <c r="A265" s="4"/>
    </row>
    <row r="266" spans="1:1">
      <c r="A266" s="4"/>
    </row>
    <row r="267" spans="1:1">
      <c r="A267" s="4"/>
    </row>
    <row r="268" spans="1:1">
      <c r="A268" s="4"/>
    </row>
    <row r="269" spans="1:1">
      <c r="A269" s="4"/>
    </row>
    <row r="270" spans="1:1" ht="15" customHeight="1">
      <c r="A270" s="4"/>
    </row>
    <row r="271" spans="1:1">
      <c r="A271" s="4"/>
    </row>
    <row r="272" spans="1:1">
      <c r="A272" s="4"/>
    </row>
    <row r="273" spans="1:1">
      <c r="A273" s="4"/>
    </row>
    <row r="274" spans="1:1">
      <c r="A274" s="4"/>
    </row>
    <row r="275" spans="1:1">
      <c r="A275" s="4"/>
    </row>
    <row r="276" spans="1:1">
      <c r="A276" s="4"/>
    </row>
    <row r="277" spans="1:1">
      <c r="A277" s="4"/>
    </row>
    <row r="278" spans="1:1" ht="15" customHeight="1">
      <c r="A278" s="4"/>
    </row>
    <row r="279" spans="1:1">
      <c r="A279"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7" spans="1:1">
      <c r="A297" s="7"/>
    </row>
    <row r="298" spans="1:1">
      <c r="A298" s="4"/>
    </row>
    <row r="299" spans="1:1">
      <c r="A299" s="4"/>
    </row>
    <row r="300" spans="1:1">
      <c r="A300" s="4"/>
    </row>
    <row r="301" spans="1:1">
      <c r="A301" s="4"/>
    </row>
    <row r="302" spans="1:1">
      <c r="A302" s="4"/>
    </row>
    <row r="303" spans="1:1">
      <c r="A303" s="4"/>
    </row>
    <row r="304" spans="1:1">
      <c r="A304" s="4"/>
    </row>
    <row r="305" spans="1:1">
      <c r="A305" s="4"/>
    </row>
    <row r="306" spans="1:1">
      <c r="A306" s="4"/>
    </row>
    <row r="307" spans="1:1">
      <c r="A307" s="4"/>
    </row>
    <row r="308" spans="1:1">
      <c r="A308" s="4"/>
    </row>
    <row r="309" spans="1:1">
      <c r="A309" s="4"/>
    </row>
    <row r="310" spans="1:1">
      <c r="A310" s="4"/>
    </row>
    <row r="311" spans="1:1">
      <c r="A311" s="4"/>
    </row>
    <row r="312" spans="1:1">
      <c r="A312" s="4"/>
    </row>
    <row r="313" spans="1:1">
      <c r="A313" s="4"/>
    </row>
    <row r="314" spans="1:1">
      <c r="A314" s="4"/>
    </row>
    <row r="315" spans="1:1">
      <c r="A315" s="4"/>
    </row>
    <row r="316" spans="1:1">
      <c r="A316" s="4"/>
    </row>
    <row r="317" spans="1:1">
      <c r="A317" s="4"/>
    </row>
    <row r="318" spans="1:1">
      <c r="A318" s="4"/>
    </row>
    <row r="319" spans="1:1">
      <c r="A319" s="4"/>
    </row>
    <row r="320" spans="1:1">
      <c r="A320" s="4"/>
    </row>
    <row r="321" spans="1:1">
      <c r="A321" s="4"/>
    </row>
    <row r="322" spans="1:1">
      <c r="A322" s="4"/>
    </row>
    <row r="323" spans="1:1">
      <c r="A323" s="4"/>
    </row>
    <row r="324" spans="1:1">
      <c r="A324" s="4"/>
    </row>
    <row r="325" spans="1:1">
      <c r="A325" s="4"/>
    </row>
    <row r="326" spans="1:1">
      <c r="A326" s="4"/>
    </row>
    <row r="327" spans="1:1">
      <c r="A327" s="4"/>
    </row>
    <row r="328" spans="1:1">
      <c r="A328" s="4"/>
    </row>
    <row r="329" spans="1:1">
      <c r="A329" s="4"/>
    </row>
    <row r="330" spans="1:1">
      <c r="A330" s="4"/>
    </row>
    <row r="331" spans="1:1">
      <c r="A331" s="4"/>
    </row>
    <row r="332" spans="1:1">
      <c r="A332" s="4"/>
    </row>
    <row r="333" spans="1:1">
      <c r="A333" s="4"/>
    </row>
    <row r="334" spans="1:1">
      <c r="A334" s="4"/>
    </row>
    <row r="335" spans="1:1">
      <c r="A335" s="4"/>
    </row>
    <row r="336" spans="1:1" ht="15" customHeight="1">
      <c r="A336" s="4"/>
    </row>
    <row r="337" spans="1:1">
      <c r="A337" s="4"/>
    </row>
    <row r="338" spans="1:1">
      <c r="A338" s="4"/>
    </row>
    <row r="339" spans="1:1">
      <c r="A339" s="4"/>
    </row>
    <row r="340" spans="1:1" ht="15" customHeight="1">
      <c r="A340" s="4"/>
    </row>
    <row r="341" spans="1:1">
      <c r="A341" s="4"/>
    </row>
    <row r="342" spans="1:1">
      <c r="A342" s="4"/>
    </row>
    <row r="343" spans="1:1">
      <c r="A343" s="4"/>
    </row>
    <row r="344" spans="1:1">
      <c r="A344" s="4"/>
    </row>
    <row r="345" spans="1:1">
      <c r="A345" s="4"/>
    </row>
    <row r="346" spans="1:1">
      <c r="A346" s="4"/>
    </row>
    <row r="347" spans="1:1">
      <c r="A347" s="4"/>
    </row>
    <row r="348" spans="1:1">
      <c r="A348" s="4"/>
    </row>
    <row r="349" spans="1:1">
      <c r="A349" s="4"/>
    </row>
    <row r="350" spans="1:1">
      <c r="A350" s="4"/>
    </row>
    <row r="351" spans="1:1">
      <c r="A351" s="4"/>
    </row>
    <row r="352" spans="1:1" ht="15" customHeight="1">
      <c r="A352" s="4"/>
    </row>
    <row r="353" spans="1:1">
      <c r="A353" s="4"/>
    </row>
    <row r="354" spans="1:1">
      <c r="A354" s="4"/>
    </row>
    <row r="355" spans="1:1">
      <c r="A355" s="4"/>
    </row>
    <row r="356" spans="1:1">
      <c r="A356" s="4"/>
    </row>
    <row r="357" spans="1:1">
      <c r="A357" s="4"/>
    </row>
    <row r="358" spans="1:1">
      <c r="A358" s="4"/>
    </row>
    <row r="359" spans="1:1">
      <c r="A359" s="4"/>
    </row>
    <row r="360" spans="1:1">
      <c r="A360" s="4"/>
    </row>
    <row r="361" spans="1:1">
      <c r="A361" s="4"/>
    </row>
    <row r="362" spans="1:1" ht="15" customHeight="1">
      <c r="A362" s="4"/>
    </row>
    <row r="363" spans="1:1">
      <c r="A363" s="4"/>
    </row>
    <row r="364" spans="1:1">
      <c r="A364" s="4"/>
    </row>
    <row r="365" spans="1:1">
      <c r="A365" s="4"/>
    </row>
    <row r="366" spans="1:1">
      <c r="A366" s="4"/>
    </row>
    <row r="367" spans="1:1">
      <c r="A367" s="4"/>
    </row>
    <row r="368" spans="1:1">
      <c r="A368" s="4"/>
    </row>
    <row r="369" spans="1:1">
      <c r="A369" s="4"/>
    </row>
    <row r="370" spans="1:1">
      <c r="A370" s="4"/>
    </row>
    <row r="371" spans="1:1">
      <c r="A371" s="4"/>
    </row>
    <row r="372" spans="1:1">
      <c r="A372" s="4"/>
    </row>
    <row r="373" spans="1:1">
      <c r="A373" s="4"/>
    </row>
    <row r="374" spans="1:1">
      <c r="A374" s="4"/>
    </row>
    <row r="375" spans="1:1">
      <c r="A375" s="4"/>
    </row>
    <row r="376" spans="1:1">
      <c r="A376" s="4"/>
    </row>
    <row r="377" spans="1:1">
      <c r="A377" s="4"/>
    </row>
    <row r="378" spans="1:1">
      <c r="A378" s="4"/>
    </row>
    <row r="379" spans="1:1">
      <c r="A379" s="4"/>
    </row>
    <row r="380" spans="1:1">
      <c r="A380" s="4"/>
    </row>
    <row r="381" spans="1:1">
      <c r="A381" s="4"/>
    </row>
    <row r="382" spans="1:1">
      <c r="A382" s="4"/>
    </row>
    <row r="383" spans="1:1">
      <c r="A383" s="4"/>
    </row>
    <row r="384" spans="1:1" ht="15" customHeight="1">
      <c r="A384" s="4"/>
    </row>
    <row r="385" spans="1:1">
      <c r="A385" s="4"/>
    </row>
    <row r="386" spans="1:1">
      <c r="A386" s="4"/>
    </row>
    <row r="387" spans="1:1">
      <c r="A387" s="4"/>
    </row>
    <row r="388" spans="1:1">
      <c r="A388" s="4"/>
    </row>
    <row r="389" spans="1:1">
      <c r="A389" s="4"/>
    </row>
    <row r="390" spans="1:1">
      <c r="A390" s="4"/>
    </row>
    <row r="391" spans="1:1">
      <c r="A391" s="4"/>
    </row>
    <row r="392" spans="1:1">
      <c r="A392" s="4"/>
    </row>
    <row r="393" spans="1:1">
      <c r="A393" s="4"/>
    </row>
    <row r="394" spans="1:1" ht="15" customHeight="1">
      <c r="A394" s="4"/>
    </row>
    <row r="395" spans="1:1">
      <c r="A395" s="4"/>
    </row>
    <row r="396" spans="1:1">
      <c r="A396" s="4"/>
    </row>
    <row r="397" spans="1:1">
      <c r="A397" s="4"/>
    </row>
    <row r="398" spans="1:1">
      <c r="A398" s="4"/>
    </row>
    <row r="399" spans="1:1">
      <c r="A399" s="4"/>
    </row>
    <row r="400" spans="1:1">
      <c r="A400" s="4"/>
    </row>
    <row r="401" spans="1:1">
      <c r="A401" s="4"/>
    </row>
    <row r="402" spans="1:1">
      <c r="A402" s="4"/>
    </row>
    <row r="403" spans="1:1">
      <c r="A403" s="4"/>
    </row>
    <row r="404" spans="1:1">
      <c r="A404" s="4"/>
    </row>
    <row r="405" spans="1:1">
      <c r="A405" s="4"/>
    </row>
    <row r="406" spans="1:1">
      <c r="A406" s="4"/>
    </row>
    <row r="407" spans="1:1">
      <c r="A407" s="4"/>
    </row>
    <row r="408" spans="1:1">
      <c r="A408" s="4"/>
    </row>
    <row r="409" spans="1:1">
      <c r="A409" s="4"/>
    </row>
    <row r="410" spans="1:1">
      <c r="A410" s="4"/>
    </row>
    <row r="411" spans="1:1">
      <c r="A411" s="4"/>
    </row>
    <row r="412" spans="1:1">
      <c r="A412" s="4"/>
    </row>
    <row r="413" spans="1:1">
      <c r="A413" s="4"/>
    </row>
    <row r="414" spans="1:1">
      <c r="A414" s="4"/>
    </row>
    <row r="415" spans="1:1">
      <c r="A415" s="4"/>
    </row>
    <row r="416" spans="1:1">
      <c r="A416" s="4"/>
    </row>
    <row r="417" spans="1:1">
      <c r="A417" s="4"/>
    </row>
    <row r="418" spans="1:1">
      <c r="A418" s="4"/>
    </row>
    <row r="419" spans="1:1">
      <c r="A419" s="4"/>
    </row>
    <row r="420" spans="1:1">
      <c r="A420" s="4"/>
    </row>
    <row r="421" spans="1:1">
      <c r="A421" s="4"/>
    </row>
    <row r="422" spans="1:1">
      <c r="A422" s="4"/>
    </row>
    <row r="423" spans="1:1">
      <c r="A423" s="4"/>
    </row>
    <row r="424" spans="1:1">
      <c r="A424" s="4"/>
    </row>
    <row r="425" spans="1:1">
      <c r="A425" s="4"/>
    </row>
    <row r="426" spans="1:1">
      <c r="A426" s="4"/>
    </row>
    <row r="427" spans="1:1">
      <c r="A427" s="4"/>
    </row>
    <row r="428" spans="1:1">
      <c r="A428" s="4"/>
    </row>
    <row r="429" spans="1:1">
      <c r="A429" s="4"/>
    </row>
    <row r="430" spans="1:1">
      <c r="A430" s="4"/>
    </row>
    <row r="431" spans="1:1">
      <c r="A431" s="4"/>
    </row>
    <row r="432" spans="1:1">
      <c r="A432" s="4"/>
    </row>
    <row r="433" spans="1:1">
      <c r="A433" s="4"/>
    </row>
    <row r="434" spans="1:1">
      <c r="A434" s="4"/>
    </row>
    <row r="435" spans="1:1">
      <c r="A435" s="4"/>
    </row>
    <row r="436" spans="1:1">
      <c r="A436" s="4"/>
    </row>
    <row r="437" spans="1:1">
      <c r="A437" s="4"/>
    </row>
    <row r="438" spans="1:1">
      <c r="A438" s="4"/>
    </row>
    <row r="439" spans="1:1">
      <c r="A439" s="4"/>
    </row>
    <row r="440" spans="1:1">
      <c r="A440" s="4"/>
    </row>
    <row r="441" spans="1:1">
      <c r="A441" s="4"/>
    </row>
    <row r="442" spans="1:1">
      <c r="A442" s="4"/>
    </row>
    <row r="443" spans="1:1">
      <c r="A443" s="4"/>
    </row>
    <row r="444" spans="1:1">
      <c r="A444" s="4"/>
    </row>
    <row r="445" spans="1:1">
      <c r="A445" s="4"/>
    </row>
    <row r="446" spans="1:1">
      <c r="A446" s="4"/>
    </row>
    <row r="447" spans="1:1">
      <c r="A447" s="4"/>
    </row>
    <row r="448" spans="1:1">
      <c r="A448" s="4"/>
    </row>
    <row r="449" spans="1:1">
      <c r="A449" s="4"/>
    </row>
    <row r="450" spans="1:1">
      <c r="A450" s="4"/>
    </row>
    <row r="451" spans="1:1">
      <c r="A451" s="4"/>
    </row>
    <row r="452" spans="1:1">
      <c r="A452" s="4"/>
    </row>
    <row r="453" spans="1:1">
      <c r="A453" s="4"/>
    </row>
    <row r="454" spans="1:1">
      <c r="A454" s="4"/>
    </row>
    <row r="455" spans="1:1">
      <c r="A455" s="4"/>
    </row>
    <row r="456" spans="1:1">
      <c r="A456" s="4"/>
    </row>
    <row r="457" spans="1:1">
      <c r="A457" s="4"/>
    </row>
    <row r="458" spans="1:1">
      <c r="A458" s="4"/>
    </row>
    <row r="459" spans="1:1">
      <c r="A459" s="4"/>
    </row>
    <row r="460" spans="1:1">
      <c r="A460" s="4"/>
    </row>
    <row r="461" spans="1:1">
      <c r="A461" s="4"/>
    </row>
    <row r="462" spans="1:1">
      <c r="A462" s="4"/>
    </row>
    <row r="463" spans="1:1">
      <c r="A463" s="4"/>
    </row>
    <row r="464" spans="1:1">
      <c r="A464" s="4"/>
    </row>
    <row r="465" spans="1:1">
      <c r="A465" s="4"/>
    </row>
    <row r="466" spans="1:1">
      <c r="A466" s="4"/>
    </row>
    <row r="467" spans="1:1">
      <c r="A467" s="4"/>
    </row>
    <row r="468" spans="1:1">
      <c r="A468" s="4"/>
    </row>
    <row r="469" spans="1:1">
      <c r="A469" s="4"/>
    </row>
    <row r="470" spans="1:1">
      <c r="A470" s="4"/>
    </row>
    <row r="471" spans="1:1">
      <c r="A471" s="4"/>
    </row>
    <row r="472" spans="1:1">
      <c r="A472" s="4"/>
    </row>
    <row r="473" spans="1:1">
      <c r="A473" s="4"/>
    </row>
    <row r="474" spans="1:1">
      <c r="A474" s="4"/>
    </row>
    <row r="475" spans="1:1">
      <c r="A475" s="4"/>
    </row>
    <row r="476" spans="1:1">
      <c r="A476" s="4"/>
    </row>
    <row r="477" spans="1:1">
      <c r="A477" s="4"/>
    </row>
    <row r="478" spans="1:1">
      <c r="A478" s="4"/>
    </row>
    <row r="479" spans="1:1">
      <c r="A479" s="4"/>
    </row>
    <row r="480" spans="1:1">
      <c r="A480" s="4"/>
    </row>
    <row r="481" spans="1:1">
      <c r="A481" s="4"/>
    </row>
    <row r="482" spans="1:1">
      <c r="A482" s="4"/>
    </row>
    <row r="483" spans="1:1">
      <c r="A483" s="4"/>
    </row>
    <row r="489" spans="1:1">
      <c r="A489" s="7"/>
    </row>
    <row r="490" spans="1:1">
      <c r="A490" s="4"/>
    </row>
    <row r="491" spans="1:1">
      <c r="A491" s="4"/>
    </row>
    <row r="492" spans="1:1">
      <c r="A492" s="4"/>
    </row>
    <row r="493" spans="1:1">
      <c r="A493" s="4"/>
    </row>
    <row r="494" spans="1:1">
      <c r="A494" s="4"/>
    </row>
    <row r="495" spans="1:1">
      <c r="A495" s="4"/>
    </row>
    <row r="496" spans="1:1">
      <c r="A496" s="4"/>
    </row>
    <row r="497" spans="1:1">
      <c r="A497" s="4"/>
    </row>
    <row r="498" spans="1:1">
      <c r="A498" s="4"/>
    </row>
    <row r="499" spans="1:1">
      <c r="A499" s="4"/>
    </row>
    <row r="500" spans="1:1" ht="15" customHeight="1">
      <c r="A500" s="4"/>
    </row>
    <row r="501" spans="1:1">
      <c r="A501" s="4"/>
    </row>
    <row r="502" spans="1:1">
      <c r="A502" s="4"/>
    </row>
    <row r="503" spans="1:1">
      <c r="A503" s="4"/>
    </row>
    <row r="504" spans="1:1">
      <c r="A504" s="4"/>
    </row>
    <row r="505" spans="1:1">
      <c r="A505" s="4"/>
    </row>
    <row r="506" spans="1:1">
      <c r="A506" s="4"/>
    </row>
    <row r="507" spans="1:1">
      <c r="A507" s="4"/>
    </row>
    <row r="508" spans="1:1">
      <c r="A508" s="4"/>
    </row>
    <row r="509" spans="1:1">
      <c r="A509" s="4"/>
    </row>
    <row r="510" spans="1:1">
      <c r="A510" s="4"/>
    </row>
    <row r="511" spans="1:1">
      <c r="A511" s="4"/>
    </row>
    <row r="512" spans="1:1">
      <c r="A512" s="4"/>
    </row>
    <row r="513" spans="1:1">
      <c r="A513" s="4"/>
    </row>
    <row r="514" spans="1:1">
      <c r="A514" s="4"/>
    </row>
    <row r="515" spans="1:1">
      <c r="A515" s="4"/>
    </row>
    <row r="516" spans="1:1">
      <c r="A516" s="4"/>
    </row>
    <row r="517" spans="1:1">
      <c r="A517" s="4"/>
    </row>
    <row r="518" spans="1:1">
      <c r="A518" s="4"/>
    </row>
    <row r="519" spans="1:1">
      <c r="A519" s="4"/>
    </row>
    <row r="520" spans="1:1">
      <c r="A520" s="4"/>
    </row>
    <row r="521" spans="1:1">
      <c r="A521" s="4"/>
    </row>
    <row r="522" spans="1:1">
      <c r="A522" s="4"/>
    </row>
    <row r="523" spans="1:1">
      <c r="A523" s="4"/>
    </row>
    <row r="524" spans="1:1">
      <c r="A524" s="4"/>
    </row>
    <row r="525" spans="1:1">
      <c r="A525" s="4"/>
    </row>
    <row r="526" spans="1:1">
      <c r="A526" s="4"/>
    </row>
    <row r="527" spans="1:1">
      <c r="A527" s="4"/>
    </row>
    <row r="528" spans="1:1">
      <c r="A528" s="4"/>
    </row>
    <row r="529" spans="1:1">
      <c r="A529" s="4"/>
    </row>
    <row r="530" spans="1:1" ht="15" customHeight="1">
      <c r="A530" s="4"/>
    </row>
    <row r="531" spans="1:1">
      <c r="A531" s="4"/>
    </row>
    <row r="532" spans="1:1">
      <c r="A532" s="4"/>
    </row>
    <row r="533" spans="1:1">
      <c r="A533" s="4"/>
    </row>
    <row r="534" spans="1:1">
      <c r="A534" s="4"/>
    </row>
    <row r="535" spans="1:1">
      <c r="A535" s="4"/>
    </row>
    <row r="536" spans="1:1">
      <c r="A536" s="4"/>
    </row>
    <row r="537" spans="1:1">
      <c r="A537" s="4"/>
    </row>
    <row r="539" spans="1:1">
      <c r="A539" s="4"/>
    </row>
    <row r="540" spans="1:1">
      <c r="A540" s="4"/>
    </row>
    <row r="541" spans="1:1">
      <c r="A541" s="4"/>
    </row>
    <row r="542" spans="1:1">
      <c r="A542" s="4"/>
    </row>
    <row r="543" spans="1:1">
      <c r="A543" s="4"/>
    </row>
    <row r="544" spans="1:1">
      <c r="A544" s="4"/>
    </row>
    <row r="545" spans="1:1">
      <c r="A545" s="4"/>
    </row>
    <row r="546" spans="1:1">
      <c r="A546" s="4"/>
    </row>
    <row r="547" spans="1:1">
      <c r="A547" s="4"/>
    </row>
    <row r="548" spans="1:1">
      <c r="A548" s="4"/>
    </row>
    <row r="549" spans="1:1">
      <c r="A549" s="4"/>
    </row>
    <row r="550" spans="1:1">
      <c r="A550" s="4"/>
    </row>
    <row r="551" spans="1:1">
      <c r="A551" s="4"/>
    </row>
    <row r="552" spans="1:1">
      <c r="A552" s="4"/>
    </row>
    <row r="553" spans="1:1">
      <c r="A553" s="4"/>
    </row>
    <row r="554" spans="1:1">
      <c r="A554" s="4"/>
    </row>
    <row r="555" spans="1:1">
      <c r="A555" s="4"/>
    </row>
    <row r="556" spans="1:1">
      <c r="A556" s="4"/>
    </row>
    <row r="557" spans="1:1">
      <c r="A557" s="4"/>
    </row>
    <row r="558" spans="1:1">
      <c r="A558" s="4"/>
    </row>
    <row r="559" spans="1:1">
      <c r="A559" s="4"/>
    </row>
    <row r="560" spans="1:1">
      <c r="A560" s="4"/>
    </row>
    <row r="561" spans="1:1" ht="15" customHeight="1">
      <c r="A561" s="4"/>
    </row>
    <row r="562" spans="1:1">
      <c r="A562" s="4"/>
    </row>
    <row r="563" spans="1:1" ht="15" customHeight="1">
      <c r="A563" s="4"/>
    </row>
    <row r="564" spans="1:1">
      <c r="A564" s="4"/>
    </row>
    <row r="565" spans="1:1">
      <c r="A565" s="4"/>
    </row>
    <row r="566" spans="1:1">
      <c r="A566" s="4"/>
    </row>
    <row r="567" spans="1:1">
      <c r="A567" s="4"/>
    </row>
    <row r="568" spans="1:1">
      <c r="A568" s="4"/>
    </row>
    <row r="569" spans="1:1">
      <c r="A569" s="4"/>
    </row>
    <row r="570" spans="1:1">
      <c r="A570" s="4"/>
    </row>
    <row r="571" spans="1:1">
      <c r="A571" s="4"/>
    </row>
    <row r="572" spans="1:1">
      <c r="A572" s="4"/>
    </row>
    <row r="573" spans="1:1" ht="15" customHeight="1">
      <c r="A573" s="4"/>
    </row>
    <row r="574" spans="1:1">
      <c r="A574" s="4"/>
    </row>
    <row r="575" spans="1:1">
      <c r="A575" s="4"/>
    </row>
    <row r="576" spans="1:1">
      <c r="A576" s="4"/>
    </row>
    <row r="577" spans="1:1">
      <c r="A577" s="4"/>
    </row>
    <row r="578" spans="1:1">
      <c r="A578" s="4"/>
    </row>
    <row r="579" spans="1:1">
      <c r="A579" s="4"/>
    </row>
    <row r="580" spans="1:1">
      <c r="A580" s="4"/>
    </row>
    <row r="581" spans="1:1">
      <c r="A581" s="4"/>
    </row>
    <row r="582" spans="1:1">
      <c r="A582" s="4"/>
    </row>
    <row r="583" spans="1:1">
      <c r="A583" s="4"/>
    </row>
    <row r="584" spans="1:1">
      <c r="A584" s="4"/>
    </row>
    <row r="585" spans="1:1">
      <c r="A585" s="4"/>
    </row>
    <row r="586" spans="1:1">
      <c r="A586" s="4"/>
    </row>
    <row r="587" spans="1:1">
      <c r="A587" s="4"/>
    </row>
    <row r="588" spans="1:1">
      <c r="A588" s="4"/>
    </row>
    <row r="589" spans="1:1">
      <c r="A589" s="4"/>
    </row>
    <row r="590" spans="1:1">
      <c r="A590" s="4"/>
    </row>
    <row r="591" spans="1:1">
      <c r="A591" s="4"/>
    </row>
    <row r="592" spans="1:1">
      <c r="A592" s="4"/>
    </row>
    <row r="593" spans="1:1">
      <c r="A593" s="4"/>
    </row>
    <row r="594" spans="1:1">
      <c r="A594" s="4"/>
    </row>
    <row r="595" spans="1:1">
      <c r="A595" s="4"/>
    </row>
    <row r="596" spans="1:1">
      <c r="A596" s="4"/>
    </row>
    <row r="597" spans="1:1">
      <c r="A597" s="4"/>
    </row>
    <row r="598" spans="1:1">
      <c r="A598" s="4"/>
    </row>
    <row r="599" spans="1:1">
      <c r="A599" s="4"/>
    </row>
    <row r="600" spans="1:1">
      <c r="A600" s="4"/>
    </row>
  </sheetData>
  <mergeCells count="7">
    <mergeCell ref="C90:D90"/>
    <mergeCell ref="B2:E2"/>
    <mergeCell ref="G2:L2"/>
    <mergeCell ref="C4:E4"/>
    <mergeCell ref="I4:L4"/>
    <mergeCell ref="I5:K6"/>
    <mergeCell ref="H7:L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68"/>
  <sheetViews>
    <sheetView view="pageBreakPreview" zoomScaleNormal="80" zoomScaleSheetLayoutView="100" workbookViewId="0">
      <selection activeCell="C56" sqref="C56"/>
    </sheetView>
  </sheetViews>
  <sheetFormatPr defaultColWidth="8.7265625" defaultRowHeight="14"/>
  <cols>
    <col min="1" max="1" width="7.26953125" customWidth="1"/>
    <col min="2" max="2" width="32.7265625" customWidth="1"/>
    <col min="3" max="3" width="32.26953125" style="440" customWidth="1"/>
    <col min="4" max="4" width="38" customWidth="1"/>
    <col min="5" max="5" width="5.26953125" customWidth="1"/>
    <col min="7" max="7" width="8.7265625" hidden="1" customWidth="1"/>
  </cols>
  <sheetData>
    <row r="1" spans="1:5" ht="22.15" customHeight="1" thickBot="1">
      <c r="A1" s="336">
        <v>1</v>
      </c>
      <c r="B1" s="160" t="s">
        <v>571</v>
      </c>
      <c r="C1" s="430" t="s">
        <v>572</v>
      </c>
      <c r="D1" s="337"/>
      <c r="E1" s="338"/>
    </row>
    <row r="2" spans="1:5" ht="33.65" customHeight="1">
      <c r="A2" s="339">
        <v>1.1000000000000001</v>
      </c>
      <c r="B2" s="340" t="s">
        <v>60</v>
      </c>
      <c r="C2" s="431" t="s">
        <v>573</v>
      </c>
      <c r="D2" s="341" t="s">
        <v>380</v>
      </c>
      <c r="E2" s="338"/>
    </row>
    <row r="3" spans="1:5" ht="28">
      <c r="A3" s="342" t="s">
        <v>61</v>
      </c>
      <c r="B3" s="343" t="s">
        <v>62</v>
      </c>
      <c r="C3" s="52" t="s">
        <v>603</v>
      </c>
      <c r="D3" s="396" t="s">
        <v>574</v>
      </c>
      <c r="E3" s="338"/>
    </row>
    <row r="4" spans="1:5">
      <c r="A4" s="342" t="s">
        <v>446</v>
      </c>
      <c r="B4" s="345" t="s">
        <v>447</v>
      </c>
      <c r="C4" s="51" t="s">
        <v>1313</v>
      </c>
      <c r="D4" s="344"/>
      <c r="E4" s="338"/>
    </row>
    <row r="5" spans="1:5" ht="50">
      <c r="A5" s="346" t="s">
        <v>575</v>
      </c>
      <c r="B5" s="400" t="s">
        <v>576</v>
      </c>
      <c r="C5" s="51"/>
      <c r="D5" s="347" t="s">
        <v>577</v>
      </c>
      <c r="E5" s="348"/>
    </row>
    <row r="6" spans="1:5">
      <c r="A6" s="349"/>
      <c r="B6" s="162"/>
      <c r="C6" s="401"/>
      <c r="D6" s="350"/>
      <c r="E6" s="338"/>
    </row>
    <row r="7" spans="1:5" ht="14.5" thickBot="1">
      <c r="A7" s="339">
        <v>1.2</v>
      </c>
      <c r="B7" s="163" t="s">
        <v>578</v>
      </c>
      <c r="C7" s="432"/>
      <c r="D7" s="351"/>
      <c r="E7" s="338"/>
    </row>
    <row r="8" spans="1:5" ht="14.5" thickBot="1">
      <c r="A8" s="352" t="s">
        <v>63</v>
      </c>
      <c r="B8" s="353" t="s">
        <v>158</v>
      </c>
      <c r="C8" s="170" t="s">
        <v>600</v>
      </c>
      <c r="D8" s="165"/>
      <c r="E8" s="338"/>
    </row>
    <row r="9" spans="1:5" ht="28.5" thickBot="1">
      <c r="A9" s="352" t="s">
        <v>64</v>
      </c>
      <c r="B9" s="399" t="s">
        <v>505</v>
      </c>
      <c r="C9" s="51"/>
      <c r="D9" s="165"/>
      <c r="E9" s="338"/>
    </row>
    <row r="10" spans="1:5" ht="14.5" thickBot="1">
      <c r="A10" s="352" t="s">
        <v>66</v>
      </c>
      <c r="B10" s="162" t="s">
        <v>506</v>
      </c>
      <c r="C10" s="51" t="s">
        <v>1320</v>
      </c>
      <c r="D10" s="165"/>
      <c r="E10" s="338"/>
    </row>
    <row r="11" spans="1:5" ht="14.5" thickBot="1">
      <c r="A11" s="352" t="s">
        <v>68</v>
      </c>
      <c r="B11" s="353" t="s">
        <v>65</v>
      </c>
      <c r="C11" s="170" t="s">
        <v>1549</v>
      </c>
      <c r="D11" s="165"/>
      <c r="E11" s="338"/>
    </row>
    <row r="12" spans="1:5" ht="28.5" thickBot="1">
      <c r="A12" s="352" t="s">
        <v>70</v>
      </c>
      <c r="B12" s="353" t="s">
        <v>67</v>
      </c>
      <c r="C12" s="170" t="s">
        <v>1311</v>
      </c>
      <c r="D12" s="397" t="s">
        <v>579</v>
      </c>
      <c r="E12" s="338"/>
    </row>
    <row r="13" spans="1:5" ht="14.5" thickBot="1">
      <c r="A13" s="352" t="s">
        <v>118</v>
      </c>
      <c r="B13" s="353" t="s">
        <v>78</v>
      </c>
      <c r="C13" s="170" t="s">
        <v>1312</v>
      </c>
      <c r="D13" s="165"/>
      <c r="E13" s="338"/>
    </row>
    <row r="14" spans="1:5" ht="14.5" thickBot="1">
      <c r="A14" s="352" t="s">
        <v>15</v>
      </c>
      <c r="B14" s="353" t="s">
        <v>69</v>
      </c>
      <c r="C14" s="170" t="s">
        <v>1322</v>
      </c>
      <c r="D14" s="165"/>
      <c r="E14" s="338"/>
    </row>
    <row r="15" spans="1:5" ht="14.5" thickBot="1">
      <c r="A15" s="352" t="s">
        <v>172</v>
      </c>
      <c r="B15" s="353" t="s">
        <v>71</v>
      </c>
      <c r="C15" s="170"/>
      <c r="D15" s="165"/>
      <c r="E15" s="338"/>
    </row>
    <row r="16" spans="1:5" ht="14.5" thickBot="1">
      <c r="A16" s="352" t="s">
        <v>173</v>
      </c>
      <c r="B16" s="353" t="s">
        <v>72</v>
      </c>
      <c r="C16" s="433" t="s">
        <v>1550</v>
      </c>
      <c r="D16" s="165"/>
      <c r="E16" s="338"/>
    </row>
    <row r="17" spans="1:7" ht="14.5" thickBot="1">
      <c r="A17" s="352" t="s">
        <v>381</v>
      </c>
      <c r="B17" s="353" t="s">
        <v>14</v>
      </c>
      <c r="C17" s="434" t="s">
        <v>1323</v>
      </c>
      <c r="D17" s="165"/>
      <c r="E17" s="338"/>
    </row>
    <row r="18" spans="1:7" ht="28">
      <c r="A18" s="352" t="s">
        <v>507</v>
      </c>
      <c r="B18" s="401" t="s">
        <v>119</v>
      </c>
      <c r="C18" s="202" t="s">
        <v>1321</v>
      </c>
      <c r="D18" s="395" t="s">
        <v>120</v>
      </c>
      <c r="E18" s="338"/>
    </row>
    <row r="19" spans="1:7" ht="42">
      <c r="A19" s="352" t="s">
        <v>508</v>
      </c>
      <c r="B19" s="402" t="s">
        <v>529</v>
      </c>
      <c r="C19" s="51" t="s">
        <v>549</v>
      </c>
      <c r="D19" s="355"/>
      <c r="E19" s="338"/>
    </row>
    <row r="20" spans="1:7">
      <c r="A20" s="352"/>
      <c r="B20" s="162"/>
      <c r="C20" s="429"/>
      <c r="D20" s="165"/>
      <c r="E20" s="338"/>
    </row>
    <row r="21" spans="1:7" ht="14.5" thickBot="1">
      <c r="A21" s="339">
        <v>1.3</v>
      </c>
      <c r="B21" s="163" t="s">
        <v>73</v>
      </c>
      <c r="C21" s="435"/>
      <c r="D21" s="351"/>
      <c r="E21" s="338"/>
    </row>
    <row r="22" spans="1:7" ht="14.5" thickBot="1">
      <c r="A22" s="352" t="s">
        <v>74</v>
      </c>
      <c r="B22" s="353" t="s">
        <v>75</v>
      </c>
      <c r="C22" s="170" t="s">
        <v>1324</v>
      </c>
      <c r="D22" s="354" t="s">
        <v>580</v>
      </c>
      <c r="E22" s="338"/>
    </row>
    <row r="23" spans="1:7">
      <c r="A23" s="352" t="s">
        <v>444</v>
      </c>
      <c r="B23" s="162" t="s">
        <v>445</v>
      </c>
      <c r="C23" s="436" t="s">
        <v>1325</v>
      </c>
      <c r="D23" s="355" t="s">
        <v>581</v>
      </c>
      <c r="E23" s="338"/>
    </row>
    <row r="24" spans="1:7" ht="108.75" customHeight="1">
      <c r="A24" s="352" t="s">
        <v>582</v>
      </c>
      <c r="B24" s="162" t="s">
        <v>445</v>
      </c>
      <c r="C24" s="170" t="s">
        <v>598</v>
      </c>
      <c r="D24" s="395" t="s">
        <v>583</v>
      </c>
      <c r="E24" s="338"/>
    </row>
    <row r="25" spans="1:7" ht="28.5" thickBot="1">
      <c r="A25" s="352" t="s">
        <v>512</v>
      </c>
      <c r="B25" s="401" t="s">
        <v>528</v>
      </c>
      <c r="C25" s="170" t="s">
        <v>1326</v>
      </c>
      <c r="D25" s="355" t="s">
        <v>174</v>
      </c>
      <c r="E25" s="338"/>
      <c r="G25" t="s">
        <v>1469</v>
      </c>
    </row>
    <row r="26" spans="1:7" ht="14.5" thickBot="1">
      <c r="A26" s="352" t="s">
        <v>509</v>
      </c>
      <c r="B26" s="353" t="s">
        <v>510</v>
      </c>
      <c r="C26" s="170" t="s">
        <v>1327</v>
      </c>
      <c r="D26" s="355" t="s">
        <v>511</v>
      </c>
      <c r="E26" s="338"/>
      <c r="G26" t="s">
        <v>1324</v>
      </c>
    </row>
    <row r="27" spans="1:7" ht="28">
      <c r="A27" s="352" t="s">
        <v>76</v>
      </c>
      <c r="B27" s="401" t="s">
        <v>382</v>
      </c>
      <c r="C27" s="170">
        <v>7</v>
      </c>
      <c r="D27" s="395" t="s">
        <v>383</v>
      </c>
      <c r="E27" s="338"/>
      <c r="G27" t="s">
        <v>8</v>
      </c>
    </row>
    <row r="28" spans="1:7">
      <c r="A28" s="352" t="s">
        <v>77</v>
      </c>
      <c r="B28" s="162" t="s">
        <v>78</v>
      </c>
      <c r="C28" s="170" t="s">
        <v>1312</v>
      </c>
      <c r="D28" s="355"/>
      <c r="E28" s="338"/>
    </row>
    <row r="29" spans="1:7">
      <c r="A29" s="352" t="s">
        <v>79</v>
      </c>
      <c r="B29" s="162" t="s">
        <v>80</v>
      </c>
      <c r="C29" s="429"/>
      <c r="D29" s="165"/>
      <c r="E29" s="338"/>
    </row>
    <row r="30" spans="1:7" ht="56">
      <c r="A30" s="352" t="s">
        <v>81</v>
      </c>
      <c r="B30" s="162" t="s">
        <v>82</v>
      </c>
      <c r="C30" s="170" t="s">
        <v>1328</v>
      </c>
      <c r="D30" s="395" t="s">
        <v>584</v>
      </c>
      <c r="E30" s="338"/>
    </row>
    <row r="31" spans="1:7" ht="56">
      <c r="A31" s="352" t="s">
        <v>83</v>
      </c>
      <c r="B31" s="162" t="s">
        <v>84</v>
      </c>
      <c r="C31" s="170" t="s">
        <v>1328</v>
      </c>
      <c r="D31" s="395" t="s">
        <v>585</v>
      </c>
      <c r="E31" s="338"/>
    </row>
    <row r="32" spans="1:7" ht="14.5" thickBot="1">
      <c r="A32" s="352" t="s">
        <v>86</v>
      </c>
      <c r="B32" s="162" t="s">
        <v>85</v>
      </c>
      <c r="C32" s="170" t="s">
        <v>599</v>
      </c>
      <c r="D32" s="355" t="s">
        <v>586</v>
      </c>
      <c r="E32" s="338"/>
    </row>
    <row r="33" spans="1:5" ht="14.5" thickBot="1">
      <c r="A33" s="352" t="s">
        <v>88</v>
      </c>
      <c r="B33" s="353" t="s">
        <v>87</v>
      </c>
      <c r="C33" s="170" t="s">
        <v>414</v>
      </c>
      <c r="D33" s="395" t="s">
        <v>587</v>
      </c>
      <c r="E33" s="338"/>
    </row>
    <row r="34" spans="1:5">
      <c r="A34" s="352"/>
      <c r="B34" s="162"/>
      <c r="C34" s="51"/>
      <c r="D34" s="165"/>
      <c r="E34" s="338"/>
    </row>
    <row r="35" spans="1:5">
      <c r="A35" s="356" t="s">
        <v>588</v>
      </c>
      <c r="B35" s="357" t="s">
        <v>264</v>
      </c>
      <c r="C35" s="437">
        <v>1226</v>
      </c>
      <c r="D35" s="358"/>
      <c r="E35" s="348"/>
    </row>
    <row r="36" spans="1:5">
      <c r="A36" s="352"/>
      <c r="B36" s="343"/>
      <c r="C36" s="438"/>
      <c r="D36" s="359"/>
      <c r="E36" s="338"/>
    </row>
    <row r="37" spans="1:5">
      <c r="A37" s="339">
        <v>1.4</v>
      </c>
      <c r="B37" s="163" t="s">
        <v>51</v>
      </c>
      <c r="C37" s="435"/>
      <c r="D37" s="360" t="s">
        <v>384</v>
      </c>
      <c r="E37" s="338"/>
    </row>
    <row r="38" spans="1:5" ht="42.5" thickBot="1">
      <c r="A38" s="342" t="s">
        <v>89</v>
      </c>
      <c r="B38" s="343" t="s">
        <v>90</v>
      </c>
      <c r="C38" s="439" t="s">
        <v>1329</v>
      </c>
      <c r="D38" s="396" t="s">
        <v>385</v>
      </c>
      <c r="E38" s="338"/>
    </row>
    <row r="39" spans="1:5" ht="42">
      <c r="A39" s="342"/>
      <c r="B39" s="319" t="s">
        <v>184</v>
      </c>
      <c r="C39" s="429" t="s">
        <v>1330</v>
      </c>
      <c r="D39" s="397" t="s">
        <v>589</v>
      </c>
      <c r="E39" s="338"/>
    </row>
    <row r="40" spans="1:5" ht="28">
      <c r="A40" s="342"/>
      <c r="B40" s="320"/>
      <c r="C40" s="429"/>
      <c r="D40" s="395" t="s">
        <v>590</v>
      </c>
      <c r="E40" s="338"/>
    </row>
    <row r="41" spans="1:5" ht="14.5" thickBot="1">
      <c r="A41" s="342"/>
      <c r="B41" s="321"/>
      <c r="C41" s="429"/>
      <c r="D41" s="164" t="s">
        <v>591</v>
      </c>
      <c r="E41" s="338"/>
    </row>
    <row r="42" spans="1:5" ht="28">
      <c r="A42" s="342"/>
      <c r="B42" s="319" t="s">
        <v>185</v>
      </c>
      <c r="C42" s="429" t="s">
        <v>1331</v>
      </c>
      <c r="D42" s="397" t="s">
        <v>592</v>
      </c>
      <c r="E42" s="338"/>
    </row>
    <row r="43" spans="1:5" ht="14.5" thickBot="1">
      <c r="A43" s="342"/>
      <c r="B43" s="321"/>
      <c r="C43" s="429"/>
      <c r="D43" s="355" t="s">
        <v>593</v>
      </c>
      <c r="E43" s="338"/>
    </row>
    <row r="44" spans="1:5" ht="56">
      <c r="A44" s="356"/>
      <c r="B44" s="403" t="s">
        <v>460</v>
      </c>
      <c r="C44" s="51" t="s">
        <v>549</v>
      </c>
      <c r="D44" s="161" t="s">
        <v>461</v>
      </c>
      <c r="E44" s="348"/>
    </row>
    <row r="45" spans="1:5">
      <c r="A45" s="342"/>
      <c r="B45" s="345"/>
      <c r="C45" s="429"/>
      <c r="D45" s="355"/>
      <c r="E45" s="338"/>
    </row>
    <row r="46" spans="1:5" ht="15" thickBot="1">
      <c r="A46" s="342" t="s">
        <v>91</v>
      </c>
      <c r="B46" s="345" t="s">
        <v>96</v>
      </c>
      <c r="C46" s="428">
        <v>244835</v>
      </c>
      <c r="D46" s="165"/>
      <c r="E46" s="338"/>
    </row>
    <row r="47" spans="1:5" ht="28.5" thickBot="1">
      <c r="A47" s="342" t="s">
        <v>93</v>
      </c>
      <c r="B47" s="361" t="s">
        <v>19</v>
      </c>
      <c r="C47" s="429" t="s">
        <v>594</v>
      </c>
      <c r="D47" s="395" t="s">
        <v>594</v>
      </c>
      <c r="E47" s="338"/>
    </row>
    <row r="48" spans="1:5" ht="42">
      <c r="A48" s="342" t="s">
        <v>95</v>
      </c>
      <c r="B48" s="345" t="s">
        <v>98</v>
      </c>
      <c r="C48" s="51" t="s">
        <v>386</v>
      </c>
      <c r="D48" s="397" t="s">
        <v>386</v>
      </c>
      <c r="E48" s="338"/>
    </row>
    <row r="49" spans="1:5" ht="42">
      <c r="A49" s="342"/>
      <c r="B49" s="318" t="s">
        <v>595</v>
      </c>
      <c r="C49" s="429" t="s">
        <v>1332</v>
      </c>
      <c r="D49" s="398" t="s">
        <v>434</v>
      </c>
      <c r="E49" s="338"/>
    </row>
    <row r="50" spans="1:5" ht="28">
      <c r="A50" s="342" t="s">
        <v>97</v>
      </c>
      <c r="B50" s="345" t="s">
        <v>100</v>
      </c>
      <c r="C50" s="429" t="s">
        <v>1333</v>
      </c>
      <c r="D50" s="395" t="s">
        <v>387</v>
      </c>
      <c r="E50" s="338"/>
    </row>
    <row r="51" spans="1:5">
      <c r="A51" s="342" t="s">
        <v>99</v>
      </c>
      <c r="B51" s="345" t="s">
        <v>102</v>
      </c>
      <c r="C51" s="429" t="s">
        <v>1334</v>
      </c>
      <c r="D51" s="355" t="s">
        <v>13</v>
      </c>
      <c r="E51" s="338"/>
    </row>
    <row r="52" spans="1:5" ht="14.5">
      <c r="A52" s="342" t="s">
        <v>101</v>
      </c>
      <c r="B52" s="345" t="s">
        <v>130</v>
      </c>
      <c r="C52" s="373">
        <v>1451762</v>
      </c>
      <c r="D52" s="165"/>
      <c r="E52" s="338"/>
    </row>
    <row r="53" spans="1:5" ht="14.5">
      <c r="A53" s="342"/>
      <c r="B53" s="345" t="s">
        <v>114</v>
      </c>
      <c r="C53" s="373">
        <v>1135439</v>
      </c>
      <c r="D53" s="165"/>
      <c r="E53" s="338"/>
    </row>
    <row r="54" spans="1:5" ht="42">
      <c r="A54" s="342" t="s">
        <v>103</v>
      </c>
      <c r="B54" s="345" t="s">
        <v>131</v>
      </c>
      <c r="C54" s="409" t="s">
        <v>1607</v>
      </c>
      <c r="D54" s="395" t="s">
        <v>34</v>
      </c>
      <c r="E54" s="338"/>
    </row>
    <row r="55" spans="1:5" ht="44" thickBot="1">
      <c r="A55" s="342" t="s">
        <v>104</v>
      </c>
      <c r="B55" s="345" t="s">
        <v>132</v>
      </c>
      <c r="C55" s="409" t="s">
        <v>1339</v>
      </c>
      <c r="D55" s="355" t="s">
        <v>133</v>
      </c>
      <c r="E55" s="338"/>
    </row>
    <row r="56" spans="1:5" ht="29.5" thickBot="1">
      <c r="A56" s="342" t="s">
        <v>183</v>
      </c>
      <c r="B56" s="361" t="s">
        <v>92</v>
      </c>
      <c r="C56" s="409" t="s">
        <v>1487</v>
      </c>
      <c r="D56" s="362" t="s">
        <v>113</v>
      </c>
      <c r="E56" s="338"/>
    </row>
    <row r="57" spans="1:5" ht="14.5">
      <c r="A57" s="342"/>
      <c r="B57" s="363" t="s">
        <v>596</v>
      </c>
      <c r="C57" s="409">
        <v>1110</v>
      </c>
      <c r="D57" s="364"/>
      <c r="E57" s="338"/>
    </row>
    <row r="58" spans="1:5" ht="29">
      <c r="A58" s="342" t="s">
        <v>17</v>
      </c>
      <c r="B58" s="404" t="s">
        <v>94</v>
      </c>
      <c r="C58" s="409" t="s">
        <v>1338</v>
      </c>
      <c r="D58" s="364" t="s">
        <v>113</v>
      </c>
      <c r="E58" s="338"/>
    </row>
    <row r="59" spans="1:5" ht="14.5">
      <c r="A59" s="342"/>
      <c r="B59" s="363" t="s">
        <v>596</v>
      </c>
      <c r="C59" s="409">
        <v>2227</v>
      </c>
      <c r="D59" s="364"/>
      <c r="E59" s="338"/>
    </row>
    <row r="60" spans="1:5">
      <c r="A60" s="342" t="s">
        <v>18</v>
      </c>
      <c r="B60" s="345" t="s">
        <v>134</v>
      </c>
      <c r="D60" s="355" t="s">
        <v>597</v>
      </c>
      <c r="E60" s="338"/>
    </row>
    <row r="61" spans="1:5">
      <c r="A61" s="342"/>
      <c r="B61" s="365"/>
      <c r="C61" s="441"/>
      <c r="D61" s="366"/>
      <c r="E61" s="338"/>
    </row>
    <row r="62" spans="1:5">
      <c r="A62" s="166" t="s">
        <v>388</v>
      </c>
      <c r="B62" s="367" t="s">
        <v>135</v>
      </c>
      <c r="C62" s="442" t="s">
        <v>136</v>
      </c>
      <c r="D62" s="368" t="s">
        <v>137</v>
      </c>
      <c r="E62" s="369"/>
    </row>
    <row r="63" spans="1:5">
      <c r="A63" s="352"/>
      <c r="B63" s="370" t="s">
        <v>138</v>
      </c>
      <c r="C63" s="443"/>
      <c r="D63" s="371"/>
      <c r="E63" s="338"/>
    </row>
    <row r="64" spans="1:5">
      <c r="A64" s="352"/>
      <c r="B64" s="370" t="s">
        <v>139</v>
      </c>
      <c r="C64" s="410">
        <v>1</v>
      </c>
      <c r="D64" s="410">
        <v>203</v>
      </c>
      <c r="E64" s="338"/>
    </row>
    <row r="65" spans="1:5">
      <c r="A65" s="352"/>
      <c r="B65" s="370" t="s">
        <v>140</v>
      </c>
      <c r="C65" s="374"/>
      <c r="D65" s="374"/>
      <c r="E65" s="338"/>
    </row>
    <row r="66" spans="1:5">
      <c r="A66" s="352"/>
      <c r="B66" s="370" t="s">
        <v>141</v>
      </c>
      <c r="C66" s="374">
        <v>6</v>
      </c>
      <c r="D66" s="374">
        <v>244632</v>
      </c>
      <c r="E66" s="338"/>
    </row>
    <row r="67" spans="1:5">
      <c r="A67" s="352"/>
      <c r="B67" s="370" t="s">
        <v>142</v>
      </c>
      <c r="C67" s="374">
        <v>7</v>
      </c>
      <c r="D67" s="374">
        <f>SUM(D63:D66)</f>
        <v>244835</v>
      </c>
      <c r="E67" s="338"/>
    </row>
    <row r="68" spans="1:5">
      <c r="A68" s="162"/>
      <c r="B68" s="162"/>
      <c r="C68" s="401"/>
      <c r="D68" s="165"/>
    </row>
  </sheetData>
  <dataValidations count="4">
    <dataValidation type="list" allowBlank="1" showInputMessage="1" showErrorMessage="1" sqref="C32" xr:uid="{00000000-0002-0000-0100-000000000000}">
      <formula1>$G$34:$G$35</formula1>
    </dataValidation>
    <dataValidation type="list" allowBlank="1" showInputMessage="1" showErrorMessage="1" sqref="C23:C25" xr:uid="{00000000-0002-0000-0100-000001000000}">
      <formula1>$G$15:$G$20</formula1>
    </dataValidation>
    <dataValidation type="list" allowBlank="1" showInputMessage="1" showErrorMessage="1" sqref="C33" xr:uid="{00000000-0002-0000-0100-000002000000}">
      <formula1>$G$36:$G$39</formula1>
    </dataValidation>
    <dataValidation type="list" allowBlank="1" showInputMessage="1" showErrorMessage="1" sqref="C22" xr:uid="{00000000-0002-0000-0100-000003000000}">
      <formula1>$G$25:$G$30</formula1>
    </dataValidation>
  </dataValidations>
  <hyperlinks>
    <hyperlink ref="C16" r:id="rId1" xr:uid="{00000000-0004-0000-0100-000000000000}"/>
    <hyperlink ref="C17" r:id="rId2" xr:uid="{00000000-0004-0000-0100-000001000000}"/>
  </hyperlinks>
  <pageMargins left="0.7" right="0.7" top="0.75" bottom="0.75" header="0.3" footer="0.3"/>
  <pageSetup paperSize="9" scale="77" orientation="portrait" horizontalDpi="4294967293" verticalDpi="300"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4"/>
  <sheetViews>
    <sheetView workbookViewId="0"/>
  </sheetViews>
  <sheetFormatPr defaultRowHeight="14"/>
  <sheetData>
    <row r="1" spans="1:14" ht="14.5">
      <c r="A1" s="97" t="s">
        <v>482</v>
      </c>
      <c r="B1" s="97"/>
      <c r="C1" s="97"/>
      <c r="D1" s="97"/>
      <c r="E1" s="97"/>
      <c r="F1" s="97"/>
      <c r="G1" s="97"/>
      <c r="H1" s="97"/>
      <c r="I1" s="98"/>
      <c r="J1" s="98"/>
      <c r="K1" s="98"/>
      <c r="L1" s="98"/>
      <c r="M1" s="98"/>
      <c r="N1" s="98"/>
    </row>
    <row r="2" spans="1:14" ht="14.5">
      <c r="A2" s="99">
        <v>1</v>
      </c>
      <c r="B2" s="98"/>
      <c r="C2" s="98" t="s">
        <v>493</v>
      </c>
      <c r="D2" s="98"/>
      <c r="E2" s="98"/>
      <c r="F2" s="98"/>
      <c r="G2" s="98"/>
      <c r="H2" s="98"/>
      <c r="I2" s="98"/>
      <c r="J2" s="98"/>
      <c r="K2" s="98"/>
      <c r="L2" s="98"/>
      <c r="M2" s="98"/>
      <c r="N2" s="98"/>
    </row>
    <row r="3" spans="1:14" ht="14.5">
      <c r="A3" s="99">
        <v>2</v>
      </c>
      <c r="B3" s="98"/>
      <c r="C3" s="98" t="s">
        <v>471</v>
      </c>
      <c r="D3" s="98"/>
      <c r="E3" s="98"/>
      <c r="F3" s="98"/>
      <c r="G3" s="98"/>
      <c r="H3" s="98"/>
      <c r="I3" s="98"/>
      <c r="J3" s="98"/>
      <c r="K3" s="98"/>
      <c r="L3" s="98"/>
      <c r="M3" s="98"/>
      <c r="N3" s="98"/>
    </row>
    <row r="4" spans="1:14" ht="14.5">
      <c r="A4" s="99">
        <v>3</v>
      </c>
      <c r="B4" s="98"/>
      <c r="C4" s="98" t="s">
        <v>517</v>
      </c>
      <c r="D4" s="98"/>
      <c r="E4" s="98"/>
      <c r="F4" s="98"/>
      <c r="G4" s="98"/>
      <c r="H4" s="98"/>
      <c r="I4" s="98"/>
      <c r="J4" s="98"/>
      <c r="K4" s="98"/>
      <c r="L4" s="98"/>
      <c r="M4" s="98"/>
      <c r="N4" s="98"/>
    </row>
    <row r="5" spans="1:14" ht="14.5">
      <c r="A5" s="99">
        <v>4</v>
      </c>
      <c r="B5" s="98"/>
      <c r="C5" s="98" t="s">
        <v>486</v>
      </c>
      <c r="D5" s="98"/>
      <c r="E5" s="98"/>
      <c r="F5" s="98"/>
      <c r="G5" s="98"/>
      <c r="H5" s="98"/>
      <c r="I5" s="98"/>
      <c r="J5" s="98"/>
      <c r="K5" s="98"/>
      <c r="L5" s="98"/>
      <c r="M5" s="98"/>
      <c r="N5" s="98"/>
    </row>
    <row r="6" spans="1:14" ht="14.5">
      <c r="A6" s="99">
        <v>5</v>
      </c>
      <c r="B6" s="98"/>
      <c r="C6" s="98" t="s">
        <v>472</v>
      </c>
      <c r="D6" s="98"/>
      <c r="E6" s="98"/>
      <c r="F6" s="98"/>
      <c r="G6" s="98"/>
      <c r="H6" s="98"/>
      <c r="I6" s="98"/>
      <c r="J6" s="98"/>
      <c r="K6" s="98"/>
      <c r="L6" s="98"/>
      <c r="M6" s="98"/>
      <c r="N6" s="98"/>
    </row>
    <row r="7" spans="1:14" ht="14.5">
      <c r="A7" s="99">
        <v>6</v>
      </c>
      <c r="B7" s="98"/>
      <c r="C7" s="98" t="s">
        <v>473</v>
      </c>
      <c r="D7" s="98"/>
      <c r="E7" s="98"/>
      <c r="F7" s="98"/>
      <c r="G7" s="98"/>
      <c r="H7" s="98"/>
      <c r="I7" s="98"/>
      <c r="J7" s="98"/>
      <c r="K7" s="98"/>
      <c r="L7" s="98"/>
      <c r="M7" s="98"/>
      <c r="N7" s="98"/>
    </row>
    <row r="8" spans="1:14" ht="14.5">
      <c r="A8" s="99">
        <v>7</v>
      </c>
      <c r="B8" s="98"/>
      <c r="C8" s="98" t="s">
        <v>487</v>
      </c>
      <c r="D8" s="98"/>
      <c r="E8" s="98"/>
      <c r="F8" s="98"/>
      <c r="G8" s="98"/>
      <c r="H8" s="98"/>
      <c r="I8" s="98"/>
      <c r="J8" s="98"/>
      <c r="K8" s="98"/>
      <c r="L8" s="98"/>
      <c r="M8" s="98"/>
      <c r="N8" s="98"/>
    </row>
    <row r="9" spans="1:14" ht="14.5">
      <c r="A9" s="99">
        <v>8</v>
      </c>
      <c r="B9" s="98"/>
      <c r="C9" s="98" t="s">
        <v>474</v>
      </c>
      <c r="D9" s="98"/>
      <c r="E9" s="98"/>
      <c r="F9" s="98"/>
      <c r="G9" s="98"/>
      <c r="H9" s="98"/>
      <c r="I9" s="98"/>
      <c r="J9" s="98"/>
      <c r="K9" s="98"/>
      <c r="L9" s="98"/>
      <c r="M9" s="98"/>
      <c r="N9" s="98"/>
    </row>
    <row r="10" spans="1:14" ht="14.5">
      <c r="A10" s="99">
        <v>9</v>
      </c>
      <c r="B10" s="98"/>
      <c r="C10" s="98" t="s">
        <v>475</v>
      </c>
      <c r="D10" s="98"/>
      <c r="E10" s="98"/>
      <c r="F10" s="98"/>
      <c r="G10" s="98"/>
      <c r="H10" s="98"/>
      <c r="I10" s="98"/>
      <c r="J10" s="98"/>
      <c r="K10" s="98"/>
      <c r="L10" s="98"/>
      <c r="M10" s="98"/>
      <c r="N10" s="98"/>
    </row>
    <row r="11" spans="1:14" ht="14.5">
      <c r="A11" s="99">
        <v>10</v>
      </c>
      <c r="B11" s="98"/>
      <c r="C11" s="98" t="s">
        <v>488</v>
      </c>
      <c r="D11" s="98"/>
      <c r="E11" s="98"/>
      <c r="F11" s="98"/>
      <c r="G11" s="98"/>
      <c r="H11" s="98"/>
      <c r="I11" s="98"/>
      <c r="J11" s="98"/>
      <c r="K11" s="98"/>
      <c r="L11" s="98"/>
      <c r="M11" s="98"/>
      <c r="N11" s="98"/>
    </row>
    <row r="12" spans="1:14" ht="14.5">
      <c r="A12" s="99">
        <v>11</v>
      </c>
      <c r="B12" s="98"/>
      <c r="C12" s="98" t="s">
        <v>489</v>
      </c>
      <c r="D12" s="98"/>
      <c r="E12" s="98"/>
      <c r="F12" s="98"/>
      <c r="G12" s="98"/>
      <c r="H12" s="98"/>
      <c r="I12" s="98"/>
      <c r="J12" s="98"/>
      <c r="K12" s="98"/>
      <c r="L12" s="98"/>
      <c r="M12" s="98"/>
      <c r="N12" s="98"/>
    </row>
    <row r="13" spans="1:14" ht="14.5">
      <c r="A13" s="99">
        <v>12</v>
      </c>
      <c r="B13" s="98"/>
      <c r="C13" s="98" t="s">
        <v>476</v>
      </c>
      <c r="D13" s="98"/>
      <c r="E13" s="98"/>
      <c r="F13" s="98"/>
      <c r="G13" s="98"/>
      <c r="H13" s="98"/>
      <c r="I13" s="98"/>
      <c r="J13" s="98"/>
      <c r="K13" s="98"/>
      <c r="L13" s="98"/>
      <c r="M13" s="98"/>
      <c r="N13" s="98"/>
    </row>
    <row r="14" spans="1:14" ht="14.5">
      <c r="A14" s="99">
        <v>13</v>
      </c>
      <c r="B14" s="98"/>
      <c r="C14" s="98" t="s">
        <v>477</v>
      </c>
      <c r="D14" s="98"/>
      <c r="E14" s="98"/>
      <c r="F14" s="98"/>
      <c r="G14" s="98"/>
      <c r="H14" s="98"/>
      <c r="I14" s="98"/>
      <c r="J14" s="98"/>
      <c r="K14" s="98"/>
      <c r="L14" s="98"/>
      <c r="M14" s="98"/>
      <c r="N14" s="98"/>
    </row>
    <row r="15" spans="1:14" ht="14.5">
      <c r="A15" s="99">
        <v>14</v>
      </c>
      <c r="B15" s="98"/>
      <c r="C15" s="98" t="s">
        <v>478</v>
      </c>
      <c r="D15" s="98"/>
      <c r="E15" s="98"/>
      <c r="F15" s="98"/>
      <c r="G15" s="98"/>
      <c r="H15" s="98"/>
      <c r="I15" s="98"/>
      <c r="J15" s="98"/>
      <c r="K15" s="98"/>
      <c r="L15" s="98"/>
      <c r="M15" s="98"/>
      <c r="N15" s="98"/>
    </row>
    <row r="16" spans="1:14" ht="14.5">
      <c r="A16" s="99">
        <v>15</v>
      </c>
      <c r="B16" s="98"/>
      <c r="C16" s="98" t="s">
        <v>490</v>
      </c>
      <c r="D16" s="98"/>
      <c r="E16" s="98"/>
      <c r="F16" s="98"/>
      <c r="G16" s="98"/>
      <c r="H16" s="98"/>
      <c r="I16" s="98"/>
      <c r="J16" s="98"/>
      <c r="K16" s="98"/>
      <c r="L16" s="98"/>
      <c r="M16" s="98"/>
      <c r="N16" s="98"/>
    </row>
    <row r="17" spans="1:14" ht="14.5">
      <c r="A17" s="99"/>
      <c r="B17" s="98"/>
      <c r="C17" s="98"/>
      <c r="D17" s="98"/>
      <c r="E17" s="98"/>
      <c r="F17" s="98"/>
      <c r="G17" s="98"/>
      <c r="H17" s="98"/>
      <c r="I17" s="98"/>
      <c r="J17" s="98"/>
      <c r="K17" s="98"/>
      <c r="L17" s="98"/>
      <c r="M17" s="98"/>
      <c r="N17" s="98"/>
    </row>
    <row r="18" spans="1:14" ht="14.5">
      <c r="A18" s="97" t="s">
        <v>483</v>
      </c>
      <c r="B18" s="97"/>
      <c r="C18" s="97"/>
      <c r="D18" s="97"/>
      <c r="E18" s="97"/>
      <c r="F18" s="97"/>
      <c r="G18" s="97"/>
      <c r="H18" s="97"/>
      <c r="I18" s="98"/>
      <c r="J18" s="98"/>
      <c r="K18" s="98"/>
      <c r="L18" s="98"/>
      <c r="M18" s="98"/>
      <c r="N18" s="98"/>
    </row>
    <row r="19" spans="1:14" ht="14.5">
      <c r="A19" s="99">
        <v>1</v>
      </c>
      <c r="B19" s="98"/>
      <c r="C19" s="98" t="s">
        <v>479</v>
      </c>
      <c r="D19" s="98"/>
      <c r="E19" s="98"/>
      <c r="F19" s="98"/>
      <c r="G19" s="98"/>
      <c r="H19" s="98"/>
      <c r="I19" s="98"/>
      <c r="J19" s="98"/>
      <c r="K19" s="98"/>
      <c r="L19" s="98"/>
      <c r="M19" s="98"/>
      <c r="N19" s="98"/>
    </row>
    <row r="20" spans="1:14" ht="14.5">
      <c r="A20" s="99">
        <v>2</v>
      </c>
      <c r="B20" s="98"/>
      <c r="C20" s="98" t="s">
        <v>480</v>
      </c>
      <c r="D20" s="98"/>
      <c r="E20" s="98"/>
      <c r="F20" s="98"/>
      <c r="G20" s="98"/>
      <c r="H20" s="98"/>
      <c r="I20" s="98"/>
      <c r="J20" s="98"/>
      <c r="K20" s="98"/>
      <c r="L20" s="98"/>
      <c r="M20" s="98"/>
      <c r="N20" s="98"/>
    </row>
    <row r="21" spans="1:14" ht="14.5">
      <c r="A21" s="99">
        <v>3</v>
      </c>
      <c r="B21" s="98"/>
      <c r="C21" s="98" t="s">
        <v>492</v>
      </c>
      <c r="D21" s="98"/>
      <c r="E21" s="98"/>
      <c r="F21" s="98"/>
      <c r="G21" s="98"/>
      <c r="H21" s="98"/>
      <c r="I21" s="98"/>
      <c r="J21" s="98"/>
      <c r="K21" s="98"/>
      <c r="L21" s="98"/>
      <c r="M21" s="98"/>
      <c r="N21" s="98"/>
    </row>
    <row r="22" spans="1:14" ht="14.5">
      <c r="A22" s="99">
        <v>4</v>
      </c>
      <c r="B22" s="98"/>
      <c r="C22" s="98" t="s">
        <v>491</v>
      </c>
      <c r="D22" s="98"/>
      <c r="E22" s="98"/>
      <c r="F22" s="98"/>
      <c r="G22" s="98"/>
      <c r="H22" s="98"/>
      <c r="I22" s="98"/>
      <c r="J22" s="98"/>
      <c r="K22" s="98"/>
      <c r="L22" s="98"/>
      <c r="M22" s="98"/>
      <c r="N22" s="98"/>
    </row>
    <row r="23" spans="1:14" ht="14.5">
      <c r="A23" s="99">
        <v>5</v>
      </c>
      <c r="B23" s="98"/>
      <c r="C23" s="98" t="s">
        <v>481</v>
      </c>
      <c r="D23" s="98"/>
      <c r="E23" s="98"/>
      <c r="F23" s="98"/>
      <c r="G23" s="98"/>
      <c r="H23" s="98"/>
      <c r="I23" s="98"/>
      <c r="J23" s="98"/>
      <c r="K23" s="98"/>
      <c r="L23" s="98"/>
      <c r="M23" s="98"/>
      <c r="N23" s="98"/>
    </row>
    <row r="24" spans="1:14" ht="14.5">
      <c r="A24" s="99">
        <v>6</v>
      </c>
      <c r="B24" s="98"/>
      <c r="C24" s="98" t="s">
        <v>478</v>
      </c>
      <c r="D24" s="98"/>
      <c r="E24" s="98"/>
      <c r="F24" s="98"/>
      <c r="G24" s="98"/>
      <c r="H24" s="98"/>
      <c r="I24" s="98"/>
      <c r="J24" s="98"/>
      <c r="K24" s="98"/>
      <c r="L24" s="98"/>
      <c r="M24" s="98"/>
      <c r="N24" s="9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347"/>
  <sheetViews>
    <sheetView view="pageBreakPreview" topLeftCell="A4" zoomScale="75" zoomScaleNormal="70" zoomScaleSheetLayoutView="75" workbookViewId="0">
      <pane ySplit="2" topLeftCell="A6" activePane="bottomLeft" state="frozen"/>
      <selection activeCell="A4" sqref="A4"/>
      <selection pane="bottomLeft" activeCell="I5" sqref="I5"/>
    </sheetView>
  </sheetViews>
  <sheetFormatPr defaultColWidth="9" defaultRowHeight="14"/>
  <cols>
    <col min="1" max="1" width="9.7265625" style="51" customWidth="1"/>
    <col min="2" max="2" width="7.26953125" style="51" customWidth="1"/>
    <col min="3" max="3" width="64" style="51" customWidth="1"/>
    <col min="4" max="4" width="9.7265625" style="172" customWidth="1"/>
    <col min="5" max="5" width="30.7265625" style="51" customWidth="1"/>
    <col min="6" max="7" width="64" style="51" customWidth="1"/>
    <col min="8" max="8" width="18.7265625" style="51" customWidth="1"/>
    <col min="9" max="9" width="64" style="51" customWidth="1"/>
    <col min="10" max="10" width="7.26953125" style="51" customWidth="1"/>
    <col min="11" max="11" width="15.7265625" style="51" customWidth="1"/>
    <col min="12" max="12" width="3" style="51" customWidth="1"/>
    <col min="13" max="16384" width="9" style="32"/>
  </cols>
  <sheetData>
    <row r="1" spans="1:14" s="57" customFormat="1" ht="21" hidden="1" customHeight="1">
      <c r="A1" s="573" t="s">
        <v>427</v>
      </c>
      <c r="B1" s="573"/>
      <c r="C1" s="573"/>
      <c r="D1" s="209"/>
      <c r="E1" s="68"/>
      <c r="F1" s="68"/>
      <c r="G1" s="68"/>
      <c r="H1" s="68"/>
      <c r="I1" s="68"/>
      <c r="J1" s="68"/>
      <c r="K1" s="68"/>
      <c r="L1" s="68"/>
      <c r="N1" s="57" t="s">
        <v>428</v>
      </c>
    </row>
    <row r="2" spans="1:14" s="57" customFormat="1" ht="13.5" hidden="1" customHeight="1">
      <c r="A2" s="68"/>
      <c r="B2" s="68"/>
      <c r="C2" s="68"/>
      <c r="D2" s="209"/>
      <c r="E2" s="68"/>
      <c r="F2" s="68"/>
      <c r="G2" s="68"/>
      <c r="H2" s="68"/>
      <c r="I2" s="68"/>
      <c r="J2" s="68"/>
      <c r="K2" s="68"/>
      <c r="L2" s="68"/>
      <c r="N2" s="57" t="s">
        <v>188</v>
      </c>
    </row>
    <row r="3" spans="1:14" s="57" customFormat="1" hidden="1">
      <c r="A3" s="68"/>
      <c r="B3" s="68"/>
      <c r="C3" s="68"/>
      <c r="D3" s="209"/>
      <c r="E3" s="68"/>
      <c r="F3" s="68"/>
      <c r="G3" s="68"/>
      <c r="H3" s="68"/>
      <c r="I3" s="68"/>
      <c r="J3" s="68"/>
      <c r="K3" s="68"/>
      <c r="L3" s="68"/>
      <c r="N3" s="57" t="s">
        <v>424</v>
      </c>
    </row>
    <row r="4" spans="1:14" s="192" customFormat="1" ht="24" customHeight="1">
      <c r="A4" s="188">
        <v>2</v>
      </c>
      <c r="B4" s="189" t="s">
        <v>389</v>
      </c>
      <c r="C4" s="190"/>
      <c r="D4" s="574" t="s">
        <v>600</v>
      </c>
      <c r="E4" s="574"/>
      <c r="F4" s="574"/>
      <c r="G4" s="574"/>
      <c r="H4" s="574"/>
      <c r="I4" s="190" t="str">
        <f>Cover!D8</f>
        <v>SA-PEFC-FM-006972</v>
      </c>
      <c r="J4" s="190"/>
      <c r="K4" s="205"/>
      <c r="L4" s="191"/>
    </row>
    <row r="5" spans="1:14" ht="49.5" customHeight="1">
      <c r="A5" s="206" t="s">
        <v>31</v>
      </c>
      <c r="B5" s="206" t="s">
        <v>58</v>
      </c>
      <c r="C5" s="206" t="s">
        <v>425</v>
      </c>
      <c r="D5" s="204" t="s">
        <v>187</v>
      </c>
      <c r="E5" s="206" t="s">
        <v>426</v>
      </c>
      <c r="F5" s="224" t="s">
        <v>464</v>
      </c>
      <c r="G5" s="224" t="s">
        <v>463</v>
      </c>
      <c r="H5" s="206" t="s">
        <v>45</v>
      </c>
      <c r="I5" s="206" t="s">
        <v>462</v>
      </c>
      <c r="J5" s="206" t="s">
        <v>32</v>
      </c>
      <c r="K5" s="205" t="s">
        <v>429</v>
      </c>
      <c r="L5" s="53"/>
    </row>
    <row r="6" spans="1:14">
      <c r="A6" s="257" t="s">
        <v>430</v>
      </c>
      <c r="B6" s="50"/>
      <c r="C6" s="50"/>
      <c r="D6" s="255"/>
      <c r="E6" s="50"/>
      <c r="F6" s="575" t="s">
        <v>484</v>
      </c>
      <c r="G6" s="576"/>
      <c r="H6" s="50"/>
      <c r="I6" s="50"/>
      <c r="J6" s="50"/>
      <c r="K6" s="50"/>
      <c r="L6" s="53"/>
    </row>
    <row r="7" spans="1:14" s="48" customFormat="1">
      <c r="A7" s="577" t="s">
        <v>191</v>
      </c>
      <c r="B7" s="578"/>
      <c r="C7" s="578"/>
      <c r="D7" s="578"/>
      <c r="E7" s="578"/>
      <c r="F7" s="578"/>
      <c r="G7" s="578"/>
      <c r="H7" s="578"/>
      <c r="I7" s="578"/>
      <c r="J7" s="578"/>
      <c r="K7" s="578"/>
      <c r="L7" s="53"/>
    </row>
    <row r="8" spans="1:14" s="48" customFormat="1" ht="156.75" customHeight="1">
      <c r="A8" s="297">
        <v>2019.1</v>
      </c>
      <c r="B8" s="297" t="s">
        <v>428</v>
      </c>
      <c r="C8" s="297" t="s">
        <v>613</v>
      </c>
      <c r="D8" s="297" t="s">
        <v>614</v>
      </c>
      <c r="E8" s="375"/>
      <c r="F8" s="317" t="s">
        <v>615</v>
      </c>
      <c r="G8" s="317" t="s">
        <v>616</v>
      </c>
      <c r="H8" s="375"/>
      <c r="I8" s="174" t="s">
        <v>1341</v>
      </c>
      <c r="J8" s="174" t="s">
        <v>190</v>
      </c>
      <c r="K8" s="298">
        <v>44476</v>
      </c>
      <c r="L8" s="51"/>
    </row>
    <row r="9" spans="1:14" s="48" customFormat="1" ht="113.25" customHeight="1">
      <c r="A9" s="299">
        <v>2019.2</v>
      </c>
      <c r="B9" s="299" t="s">
        <v>428</v>
      </c>
      <c r="C9" s="297" t="s">
        <v>617</v>
      </c>
      <c r="D9" s="297" t="s">
        <v>618</v>
      </c>
      <c r="E9" s="297"/>
      <c r="F9" s="317" t="s">
        <v>619</v>
      </c>
      <c r="G9" s="317" t="s">
        <v>620</v>
      </c>
      <c r="H9" s="297"/>
      <c r="I9" s="174" t="s">
        <v>621</v>
      </c>
      <c r="J9" s="174" t="s">
        <v>190</v>
      </c>
      <c r="K9" s="298">
        <v>44144</v>
      </c>
      <c r="L9" s="51"/>
    </row>
    <row r="10" spans="1:14" s="48" customFormat="1">
      <c r="A10" s="244" t="s">
        <v>411</v>
      </c>
      <c r="B10" s="244"/>
      <c r="C10" s="245" t="s">
        <v>622</v>
      </c>
      <c r="D10" s="246"/>
      <c r="E10" s="246"/>
      <c r="F10" s="246"/>
      <c r="G10" s="246"/>
      <c r="H10" s="174"/>
      <c r="I10" s="174"/>
      <c r="J10" s="174"/>
      <c r="K10" s="174"/>
      <c r="L10" s="51"/>
    </row>
    <row r="11" spans="1:14" s="48" customFormat="1" ht="118.5" customHeight="1">
      <c r="A11" s="297">
        <v>2019.4</v>
      </c>
      <c r="B11" s="297" t="s">
        <v>188</v>
      </c>
      <c r="C11" s="297" t="s">
        <v>623</v>
      </c>
      <c r="D11" s="297" t="s">
        <v>624</v>
      </c>
      <c r="E11" s="297" t="s">
        <v>625</v>
      </c>
      <c r="F11" s="317" t="s">
        <v>626</v>
      </c>
      <c r="G11" s="297" t="s">
        <v>627</v>
      </c>
      <c r="H11" s="297" t="s">
        <v>628</v>
      </c>
      <c r="I11" s="174" t="s">
        <v>629</v>
      </c>
      <c r="J11" s="174" t="s">
        <v>190</v>
      </c>
      <c r="K11" s="174" t="s">
        <v>630</v>
      </c>
      <c r="L11" s="51"/>
    </row>
    <row r="12" spans="1:14" s="48" customFormat="1" ht="159" customHeight="1">
      <c r="A12" s="297">
        <v>2019.5</v>
      </c>
      <c r="B12" s="297" t="s">
        <v>428</v>
      </c>
      <c r="C12" s="297" t="s">
        <v>631</v>
      </c>
      <c r="D12" s="297" t="s">
        <v>632</v>
      </c>
      <c r="E12" s="297"/>
      <c r="F12" s="317" t="s">
        <v>633</v>
      </c>
      <c r="G12" s="317" t="s">
        <v>634</v>
      </c>
      <c r="H12" s="297"/>
      <c r="I12" s="174" t="s">
        <v>635</v>
      </c>
      <c r="J12" s="174" t="s">
        <v>190</v>
      </c>
      <c r="K12" s="298">
        <v>44144</v>
      </c>
      <c r="L12" s="51"/>
    </row>
    <row r="13" spans="1:14" s="48" customFormat="1" ht="271.5" customHeight="1">
      <c r="A13" s="297">
        <v>2019.6</v>
      </c>
      <c r="B13" s="297" t="s">
        <v>428</v>
      </c>
      <c r="C13" s="297" t="s">
        <v>636</v>
      </c>
      <c r="D13" s="297" t="s">
        <v>637</v>
      </c>
      <c r="E13" s="297"/>
      <c r="F13" s="297" t="s">
        <v>638</v>
      </c>
      <c r="G13" s="317" t="s">
        <v>639</v>
      </c>
      <c r="H13" s="297"/>
      <c r="I13" s="378" t="s">
        <v>1361</v>
      </c>
      <c r="J13" s="377" t="s">
        <v>190</v>
      </c>
      <c r="K13" s="379">
        <v>44476</v>
      </c>
      <c r="L13" s="51"/>
    </row>
    <row r="14" spans="1:14" ht="50.25" customHeight="1">
      <c r="A14" s="570" t="s">
        <v>1340</v>
      </c>
      <c r="B14" s="571"/>
      <c r="C14" s="571"/>
      <c r="D14" s="571"/>
      <c r="E14" s="571"/>
      <c r="F14" s="571"/>
      <c r="G14" s="571"/>
      <c r="H14" s="571"/>
      <c r="I14" s="571"/>
      <c r="J14" s="572"/>
      <c r="K14" s="572"/>
      <c r="L14" s="32"/>
    </row>
    <row r="15" spans="1:14" s="51" customFormat="1">
      <c r="J15" s="76"/>
      <c r="K15" s="76"/>
      <c r="M15" s="48"/>
      <c r="N15" s="48"/>
    </row>
    <row r="16" spans="1:14" s="51" customFormat="1" ht="84">
      <c r="A16" s="297">
        <v>2021.1</v>
      </c>
      <c r="B16" s="470" t="s">
        <v>428</v>
      </c>
      <c r="C16" s="297" t="s">
        <v>1342</v>
      </c>
      <c r="D16" s="297" t="s">
        <v>1343</v>
      </c>
      <c r="E16" s="297"/>
      <c r="F16" s="297"/>
      <c r="G16" s="297"/>
      <c r="H16" s="297"/>
      <c r="I16" s="297" t="s">
        <v>1474</v>
      </c>
      <c r="J16" s="377" t="s">
        <v>190</v>
      </c>
      <c r="K16" s="379">
        <v>44851</v>
      </c>
      <c r="M16" s="48"/>
      <c r="N16" s="48"/>
    </row>
    <row r="17" spans="1:14" s="51" customFormat="1" ht="172.5" customHeight="1">
      <c r="A17" s="297">
        <v>2021.2</v>
      </c>
      <c r="B17" s="470" t="s">
        <v>428</v>
      </c>
      <c r="C17" s="475" t="s">
        <v>1344</v>
      </c>
      <c r="D17" s="297" t="s">
        <v>1357</v>
      </c>
      <c r="E17" s="297"/>
      <c r="F17" s="297"/>
      <c r="G17" s="297"/>
      <c r="H17" s="297"/>
      <c r="I17" s="297" t="s">
        <v>1475</v>
      </c>
      <c r="J17" s="377" t="s">
        <v>190</v>
      </c>
      <c r="K17" s="379">
        <v>44851</v>
      </c>
      <c r="M17" s="48"/>
      <c r="N17" s="48"/>
    </row>
    <row r="18" spans="1:14" s="51" customFormat="1" ht="150" customHeight="1">
      <c r="A18" s="297">
        <v>2021.3</v>
      </c>
      <c r="B18" s="470" t="s">
        <v>428</v>
      </c>
      <c r="C18" s="475" t="s">
        <v>1345</v>
      </c>
      <c r="D18" s="297" t="s">
        <v>1356</v>
      </c>
      <c r="E18" s="297"/>
      <c r="F18" s="297"/>
      <c r="G18" s="297"/>
      <c r="H18" s="297"/>
      <c r="I18" s="297" t="s">
        <v>1476</v>
      </c>
      <c r="J18" s="377" t="s">
        <v>190</v>
      </c>
      <c r="K18" s="379">
        <v>44851</v>
      </c>
      <c r="M18" s="48"/>
      <c r="N18" s="48"/>
    </row>
    <row r="19" spans="1:14" s="51" customFormat="1" ht="187.5" customHeight="1">
      <c r="A19" s="299">
        <v>2021.4</v>
      </c>
      <c r="B19" s="476" t="s">
        <v>428</v>
      </c>
      <c r="C19" s="475" t="s">
        <v>1346</v>
      </c>
      <c r="D19" s="297" t="s">
        <v>1355</v>
      </c>
      <c r="E19" s="297"/>
      <c r="F19" s="297"/>
      <c r="G19" s="297"/>
      <c r="H19" s="297"/>
      <c r="I19" s="297" t="s">
        <v>1477</v>
      </c>
      <c r="J19" s="377" t="s">
        <v>190</v>
      </c>
      <c r="K19" s="379">
        <v>44851</v>
      </c>
      <c r="M19" s="48"/>
      <c r="N19" s="48"/>
    </row>
    <row r="20" spans="1:14" s="51" customFormat="1" ht="27" customHeight="1">
      <c r="A20" s="174">
        <v>2021.5</v>
      </c>
      <c r="B20" s="376"/>
      <c r="C20" s="406" t="s">
        <v>1358</v>
      </c>
      <c r="D20" s="174"/>
      <c r="E20" s="174"/>
      <c r="F20" s="174"/>
      <c r="G20" s="174"/>
      <c r="H20" s="174"/>
      <c r="I20" s="174"/>
      <c r="J20" s="174"/>
      <c r="K20" s="174"/>
      <c r="M20" s="48"/>
      <c r="N20" s="48"/>
    </row>
    <row r="21" spans="1:14" s="51" customFormat="1" ht="89.25" customHeight="1">
      <c r="A21" s="297">
        <v>2021.6</v>
      </c>
      <c r="B21" s="470" t="s">
        <v>188</v>
      </c>
      <c r="C21" s="471" t="s">
        <v>1347</v>
      </c>
      <c r="D21" s="297" t="s">
        <v>1352</v>
      </c>
      <c r="E21" s="297" t="s">
        <v>1348</v>
      </c>
      <c r="F21" s="472" t="s">
        <v>1362</v>
      </c>
      <c r="G21" s="473" t="s">
        <v>1363</v>
      </c>
      <c r="H21" s="297" t="s">
        <v>628</v>
      </c>
      <c r="I21" s="297" t="s">
        <v>1478</v>
      </c>
      <c r="J21" s="377" t="s">
        <v>190</v>
      </c>
      <c r="K21" s="379">
        <v>44851</v>
      </c>
      <c r="M21" s="48"/>
      <c r="N21" s="48"/>
    </row>
    <row r="22" spans="1:14" s="51" customFormat="1" ht="105" customHeight="1">
      <c r="A22" s="297">
        <v>2021.7</v>
      </c>
      <c r="B22" s="470" t="s">
        <v>188</v>
      </c>
      <c r="C22" s="474" t="s">
        <v>1349</v>
      </c>
      <c r="D22" s="297" t="s">
        <v>1353</v>
      </c>
      <c r="E22" s="297" t="s">
        <v>1350</v>
      </c>
      <c r="F22" s="472" t="s">
        <v>1359</v>
      </c>
      <c r="G22" s="472" t="s">
        <v>1360</v>
      </c>
      <c r="H22" s="297" t="s">
        <v>628</v>
      </c>
      <c r="I22" s="297" t="s">
        <v>1479</v>
      </c>
      <c r="J22" s="377" t="s">
        <v>190</v>
      </c>
      <c r="K22" s="379">
        <v>44851</v>
      </c>
      <c r="M22" s="48"/>
      <c r="N22" s="48"/>
    </row>
    <row r="23" spans="1:14" s="51" customFormat="1" ht="225.65" customHeight="1">
      <c r="A23" s="297">
        <v>2021.8</v>
      </c>
      <c r="B23" s="470" t="s">
        <v>424</v>
      </c>
      <c r="C23" s="471" t="s">
        <v>1535</v>
      </c>
      <c r="D23" s="297" t="s">
        <v>1354</v>
      </c>
      <c r="E23" s="297" t="s">
        <v>1351</v>
      </c>
      <c r="F23" s="472" t="s">
        <v>1536</v>
      </c>
      <c r="G23" s="472" t="s">
        <v>1537</v>
      </c>
      <c r="H23" s="297" t="s">
        <v>1481</v>
      </c>
      <c r="I23" s="174" t="s">
        <v>1609</v>
      </c>
      <c r="J23" s="174" t="s">
        <v>1608</v>
      </c>
      <c r="K23" s="298">
        <v>44586</v>
      </c>
      <c r="M23" s="48"/>
      <c r="N23" s="48"/>
    </row>
    <row r="24" spans="1:14">
      <c r="A24" s="570" t="s">
        <v>1480</v>
      </c>
      <c r="B24" s="571"/>
      <c r="C24" s="571"/>
      <c r="D24" s="571"/>
      <c r="E24" s="571"/>
      <c r="F24" s="571"/>
      <c r="G24" s="571"/>
      <c r="H24" s="571"/>
      <c r="I24" s="571"/>
      <c r="J24" s="572"/>
      <c r="K24" s="572"/>
      <c r="L24" s="32"/>
    </row>
    <row r="25" spans="1:14" s="51" customFormat="1" ht="84">
      <c r="A25" s="297">
        <v>2022.1</v>
      </c>
      <c r="B25" s="470" t="s">
        <v>428</v>
      </c>
      <c r="C25" s="297" t="s">
        <v>1484</v>
      </c>
      <c r="D25" s="297" t="s">
        <v>624</v>
      </c>
      <c r="E25" s="297"/>
      <c r="F25" s="174"/>
      <c r="G25" s="174"/>
      <c r="H25" s="297"/>
      <c r="I25" s="297" t="s">
        <v>1610</v>
      </c>
      <c r="J25" s="297" t="s">
        <v>1613</v>
      </c>
      <c r="K25" s="298">
        <v>45085</v>
      </c>
      <c r="M25" s="32"/>
      <c r="N25" s="32"/>
    </row>
    <row r="26" spans="1:14" s="51" customFormat="1" ht="140">
      <c r="A26" s="297">
        <v>2022.2</v>
      </c>
      <c r="B26" s="470" t="s">
        <v>428</v>
      </c>
      <c r="C26" s="477" t="s">
        <v>1534</v>
      </c>
      <c r="D26" s="297" t="s">
        <v>632</v>
      </c>
      <c r="E26" s="297"/>
      <c r="F26" s="174"/>
      <c r="G26" s="174"/>
      <c r="H26" s="297"/>
      <c r="I26" s="477" t="s">
        <v>1611</v>
      </c>
      <c r="J26" s="297" t="s">
        <v>1613</v>
      </c>
      <c r="K26" s="298">
        <v>45085</v>
      </c>
      <c r="M26" s="32"/>
      <c r="N26" s="32"/>
    </row>
    <row r="27" spans="1:14" s="51" customFormat="1" ht="195" customHeight="1">
      <c r="A27" s="174">
        <v>2022.3</v>
      </c>
      <c r="B27" s="174" t="s">
        <v>428</v>
      </c>
      <c r="C27" s="174" t="s">
        <v>1482</v>
      </c>
      <c r="D27" s="174" t="s">
        <v>1483</v>
      </c>
      <c r="E27" s="174"/>
      <c r="F27" s="174"/>
      <c r="G27" s="174"/>
      <c r="H27" s="174"/>
      <c r="I27" s="405" t="s">
        <v>1612</v>
      </c>
      <c r="J27" s="174" t="s">
        <v>189</v>
      </c>
      <c r="K27" s="174"/>
      <c r="M27" s="32"/>
      <c r="N27" s="32"/>
    </row>
    <row r="28" spans="1:14" ht="13.9" customHeight="1">
      <c r="A28" s="570" t="s">
        <v>1546</v>
      </c>
      <c r="B28" s="571"/>
      <c r="C28" s="571"/>
      <c r="D28" s="571"/>
      <c r="E28" s="571"/>
      <c r="F28" s="571"/>
      <c r="G28" s="571"/>
      <c r="H28" s="571"/>
      <c r="I28" s="571"/>
      <c r="J28" s="572"/>
      <c r="K28" s="572"/>
      <c r="L28" s="32"/>
    </row>
    <row r="29" spans="1:14" ht="252">
      <c r="A29" s="174">
        <v>2023.1</v>
      </c>
      <c r="B29" s="376" t="s">
        <v>188</v>
      </c>
      <c r="C29" s="174" t="s">
        <v>1614</v>
      </c>
      <c r="D29" s="174" t="s">
        <v>1617</v>
      </c>
      <c r="E29" s="174" t="s">
        <v>1618</v>
      </c>
      <c r="F29" s="174" t="s">
        <v>2262</v>
      </c>
      <c r="G29" s="174" t="s">
        <v>2263</v>
      </c>
      <c r="H29" s="174" t="s">
        <v>628</v>
      </c>
      <c r="I29" s="174"/>
      <c r="J29" s="174" t="s">
        <v>1616</v>
      </c>
      <c r="K29" s="174"/>
    </row>
    <row r="30" spans="1:14" s="51" customFormat="1" ht="377">
      <c r="A30" s="51">
        <v>2023.2</v>
      </c>
      <c r="B30" s="52" t="s">
        <v>428</v>
      </c>
      <c r="C30" s="478" t="s">
        <v>1615</v>
      </c>
      <c r="D30" s="174" t="s">
        <v>1619</v>
      </c>
      <c r="E30" s="202"/>
      <c r="J30" s="51" t="s">
        <v>1616</v>
      </c>
      <c r="M30" s="32"/>
      <c r="N30" s="32"/>
    </row>
    <row r="31" spans="1:14" s="51" customFormat="1">
      <c r="B31" s="52"/>
      <c r="D31" s="172"/>
      <c r="M31" s="32"/>
      <c r="N31" s="32"/>
    </row>
    <row r="32" spans="1:14" s="51" customFormat="1">
      <c r="B32" s="52"/>
      <c r="D32" s="172"/>
      <c r="M32" s="32"/>
      <c r="N32" s="32"/>
    </row>
    <row r="33" spans="2:14" s="51" customFormat="1">
      <c r="B33" s="52"/>
      <c r="D33" s="172"/>
      <c r="M33" s="32"/>
      <c r="N33" s="32"/>
    </row>
    <row r="34" spans="2:14" s="51" customFormat="1">
      <c r="B34" s="52"/>
      <c r="D34" s="172"/>
      <c r="M34" s="32"/>
      <c r="N34" s="32"/>
    </row>
    <row r="35" spans="2:14" s="51" customFormat="1">
      <c r="B35" s="52"/>
      <c r="D35" s="172"/>
      <c r="M35" s="32"/>
      <c r="N35" s="32"/>
    </row>
    <row r="36" spans="2:14" s="51" customFormat="1">
      <c r="B36" s="52"/>
      <c r="D36" s="172"/>
      <c r="M36" s="32"/>
      <c r="N36" s="32"/>
    </row>
    <row r="37" spans="2:14" s="51" customFormat="1">
      <c r="B37" s="52"/>
      <c r="D37" s="172"/>
      <c r="M37" s="32"/>
      <c r="N37" s="32"/>
    </row>
    <row r="38" spans="2:14" s="51" customFormat="1">
      <c r="B38" s="52"/>
      <c r="D38" s="172"/>
      <c r="M38" s="32"/>
      <c r="N38" s="32"/>
    </row>
    <row r="39" spans="2:14" s="51" customFormat="1">
      <c r="B39" s="52"/>
      <c r="D39" s="172"/>
      <c r="M39" s="32"/>
      <c r="N39" s="32"/>
    </row>
    <row r="40" spans="2:14" s="51" customFormat="1">
      <c r="B40" s="52"/>
      <c r="D40" s="172"/>
      <c r="M40" s="32"/>
      <c r="N40" s="32"/>
    </row>
    <row r="41" spans="2:14" s="51" customFormat="1">
      <c r="B41" s="52"/>
      <c r="D41" s="172"/>
      <c r="M41" s="32"/>
      <c r="N41" s="32"/>
    </row>
    <row r="42" spans="2:14" s="51" customFormat="1">
      <c r="B42" s="52"/>
      <c r="D42" s="172"/>
      <c r="M42" s="32"/>
      <c r="N42" s="32"/>
    </row>
    <row r="43" spans="2:14" s="51" customFormat="1">
      <c r="B43" s="52"/>
      <c r="D43" s="172"/>
      <c r="M43" s="32"/>
      <c r="N43" s="32"/>
    </row>
    <row r="44" spans="2:14" s="51" customFormat="1">
      <c r="B44" s="52"/>
      <c r="D44" s="172"/>
      <c r="M44" s="32"/>
      <c r="N44" s="32"/>
    </row>
    <row r="45" spans="2:14">
      <c r="B45" s="52"/>
    </row>
    <row r="46" spans="2:14">
      <c r="B46" s="52"/>
    </row>
    <row r="47" spans="2:14">
      <c r="B47" s="52"/>
    </row>
    <row r="48" spans="2:14">
      <c r="B48" s="52"/>
    </row>
    <row r="49" spans="2:2">
      <c r="B49" s="52"/>
    </row>
    <row r="50" spans="2:2">
      <c r="B50" s="52"/>
    </row>
    <row r="51" spans="2:2">
      <c r="B51" s="52"/>
    </row>
    <row r="52" spans="2:2">
      <c r="B52" s="52"/>
    </row>
    <row r="53" spans="2:2">
      <c r="B53" s="52"/>
    </row>
    <row r="54" spans="2:2">
      <c r="B54" s="52"/>
    </row>
    <row r="55" spans="2:2">
      <c r="B55" s="52"/>
    </row>
    <row r="56" spans="2:2">
      <c r="B56" s="52"/>
    </row>
    <row r="57" spans="2:2">
      <c r="B57" s="52"/>
    </row>
    <row r="58" spans="2:2">
      <c r="B58" s="52"/>
    </row>
    <row r="59" spans="2:2">
      <c r="B59" s="52"/>
    </row>
    <row r="60" spans="2:2">
      <c r="B60" s="52"/>
    </row>
    <row r="61" spans="2:2">
      <c r="B61" s="52"/>
    </row>
    <row r="62" spans="2:2">
      <c r="B62" s="52"/>
    </row>
    <row r="63" spans="2:2">
      <c r="B63" s="52"/>
    </row>
    <row r="64" spans="2:2">
      <c r="B64" s="52"/>
    </row>
    <row r="65" spans="2:2">
      <c r="B65" s="52"/>
    </row>
    <row r="66" spans="2:2">
      <c r="B66" s="52"/>
    </row>
    <row r="67" spans="2:2">
      <c r="B67" s="52"/>
    </row>
    <row r="68" spans="2:2">
      <c r="B68" s="52"/>
    </row>
    <row r="69" spans="2:2">
      <c r="B69" s="52"/>
    </row>
    <row r="70" spans="2:2">
      <c r="B70" s="52"/>
    </row>
    <row r="71" spans="2:2">
      <c r="B71" s="52"/>
    </row>
    <row r="72" spans="2:2">
      <c r="B72" s="52"/>
    </row>
    <row r="73" spans="2:2">
      <c r="B73" s="52"/>
    </row>
    <row r="74" spans="2:2">
      <c r="B74" s="52"/>
    </row>
    <row r="75" spans="2:2">
      <c r="B75" s="52"/>
    </row>
    <row r="76" spans="2:2">
      <c r="B76" s="52"/>
    </row>
    <row r="77" spans="2:2">
      <c r="B77" s="52"/>
    </row>
    <row r="78" spans="2:2">
      <c r="B78" s="52"/>
    </row>
    <row r="79" spans="2:2">
      <c r="B79" s="52"/>
    </row>
    <row r="80" spans="2:2">
      <c r="B80" s="52"/>
    </row>
    <row r="81" spans="2:2">
      <c r="B81" s="52"/>
    </row>
    <row r="82" spans="2:2">
      <c r="B82" s="52"/>
    </row>
    <row r="83" spans="2:2">
      <c r="B83" s="52"/>
    </row>
    <row r="84" spans="2:2">
      <c r="B84" s="52"/>
    </row>
    <row r="85" spans="2:2">
      <c r="B85" s="52"/>
    </row>
    <row r="86" spans="2:2">
      <c r="B86" s="52"/>
    </row>
    <row r="87" spans="2:2">
      <c r="B87" s="52"/>
    </row>
    <row r="88" spans="2:2">
      <c r="B88" s="52"/>
    </row>
    <row r="89" spans="2:2">
      <c r="B89" s="52"/>
    </row>
    <row r="90" spans="2:2">
      <c r="B90" s="52"/>
    </row>
    <row r="91" spans="2:2">
      <c r="B91" s="52"/>
    </row>
    <row r="92" spans="2:2">
      <c r="B92" s="52"/>
    </row>
    <row r="93" spans="2:2">
      <c r="B93" s="52"/>
    </row>
    <row r="94" spans="2:2">
      <c r="B94" s="52"/>
    </row>
    <row r="95" spans="2:2">
      <c r="B95" s="52"/>
    </row>
    <row r="96" spans="2:2">
      <c r="B96" s="52"/>
    </row>
    <row r="97" spans="2:2">
      <c r="B97" s="52"/>
    </row>
    <row r="98" spans="2:2">
      <c r="B98" s="52"/>
    </row>
    <row r="99" spans="2:2">
      <c r="B99" s="52"/>
    </row>
    <row r="100" spans="2:2">
      <c r="B100" s="52"/>
    </row>
    <row r="101" spans="2:2">
      <c r="B101" s="52"/>
    </row>
    <row r="102" spans="2:2">
      <c r="B102" s="52"/>
    </row>
    <row r="103" spans="2:2">
      <c r="B103" s="52"/>
    </row>
    <row r="104" spans="2:2">
      <c r="B104" s="52"/>
    </row>
    <row r="105" spans="2:2">
      <c r="B105" s="52"/>
    </row>
    <row r="106" spans="2:2">
      <c r="B106" s="52"/>
    </row>
    <row r="107" spans="2:2">
      <c r="B107" s="52"/>
    </row>
    <row r="108" spans="2:2">
      <c r="B108" s="52"/>
    </row>
    <row r="109" spans="2:2">
      <c r="B109" s="52"/>
    </row>
    <row r="110" spans="2:2">
      <c r="B110" s="52"/>
    </row>
    <row r="111" spans="2:2">
      <c r="B111" s="52"/>
    </row>
    <row r="112" spans="2:2">
      <c r="B112" s="52"/>
    </row>
    <row r="113" spans="2:14">
      <c r="B113" s="52"/>
    </row>
    <row r="114" spans="2:14">
      <c r="B114" s="52"/>
    </row>
    <row r="115" spans="2:14">
      <c r="B115" s="52"/>
    </row>
    <row r="116" spans="2:14">
      <c r="B116" s="52"/>
    </row>
    <row r="117" spans="2:14">
      <c r="B117" s="52"/>
    </row>
    <row r="118" spans="2:14">
      <c r="B118" s="52"/>
    </row>
    <row r="119" spans="2:14">
      <c r="B119" s="52"/>
    </row>
    <row r="120" spans="2:14">
      <c r="B120" s="52"/>
    </row>
    <row r="121" spans="2:14">
      <c r="B121" s="52"/>
    </row>
    <row r="122" spans="2:14">
      <c r="B122" s="207"/>
    </row>
    <row r="123" spans="2:14">
      <c r="B123" s="208"/>
    </row>
    <row r="124" spans="2:14">
      <c r="B124" s="208"/>
    </row>
    <row r="125" spans="2:14" s="51" customFormat="1">
      <c r="B125" s="208"/>
      <c r="D125" s="172"/>
      <c r="M125" s="32"/>
      <c r="N125" s="32"/>
    </row>
    <row r="126" spans="2:14" s="51" customFormat="1">
      <c r="B126" s="208"/>
      <c r="D126" s="172"/>
      <c r="M126" s="32"/>
      <c r="N126" s="32"/>
    </row>
    <row r="127" spans="2:14" s="51" customFormat="1">
      <c r="B127" s="208"/>
      <c r="D127" s="172"/>
      <c r="M127" s="32"/>
      <c r="N127" s="32"/>
    </row>
    <row r="128" spans="2:14" s="51" customFormat="1">
      <c r="B128" s="208"/>
      <c r="D128" s="172"/>
      <c r="M128" s="32"/>
      <c r="N128" s="32"/>
    </row>
    <row r="129" spans="2:14" s="51" customFormat="1">
      <c r="B129" s="208"/>
      <c r="D129" s="172"/>
      <c r="M129" s="32"/>
      <c r="N129" s="32"/>
    </row>
    <row r="130" spans="2:14" s="51" customFormat="1">
      <c r="B130" s="208"/>
      <c r="D130" s="172"/>
      <c r="M130" s="32"/>
      <c r="N130" s="32"/>
    </row>
    <row r="131" spans="2:14" s="51" customFormat="1">
      <c r="B131" s="208"/>
      <c r="D131" s="172"/>
      <c r="M131" s="32"/>
      <c r="N131" s="32"/>
    </row>
    <row r="132" spans="2:14" s="51" customFormat="1">
      <c r="B132" s="208"/>
      <c r="D132" s="172"/>
      <c r="M132" s="32"/>
      <c r="N132" s="32"/>
    </row>
    <row r="133" spans="2:14" s="51" customFormat="1">
      <c r="B133" s="208"/>
      <c r="D133" s="172"/>
      <c r="M133" s="32"/>
      <c r="N133" s="32"/>
    </row>
    <row r="134" spans="2:14" s="51" customFormat="1">
      <c r="B134" s="208"/>
      <c r="D134" s="172"/>
      <c r="M134" s="32"/>
      <c r="N134" s="32"/>
    </row>
    <row r="135" spans="2:14" s="51" customFormat="1">
      <c r="B135" s="208"/>
      <c r="D135" s="172"/>
      <c r="M135" s="32"/>
      <c r="N135" s="32"/>
    </row>
    <row r="136" spans="2:14" s="51" customFormat="1">
      <c r="B136" s="208"/>
      <c r="D136" s="172"/>
      <c r="M136" s="32"/>
      <c r="N136" s="32"/>
    </row>
    <row r="137" spans="2:14" s="51" customFormat="1">
      <c r="B137" s="208"/>
      <c r="D137" s="172"/>
      <c r="M137" s="32"/>
      <c r="N137" s="32"/>
    </row>
    <row r="138" spans="2:14" s="51" customFormat="1">
      <c r="B138" s="208"/>
      <c r="D138" s="172"/>
      <c r="M138" s="32"/>
      <c r="N138" s="32"/>
    </row>
    <row r="139" spans="2:14" s="51" customFormat="1">
      <c r="B139" s="208"/>
      <c r="D139" s="172"/>
      <c r="M139" s="32"/>
      <c r="N139" s="32"/>
    </row>
    <row r="140" spans="2:14" s="51" customFormat="1">
      <c r="B140" s="208"/>
      <c r="D140" s="172"/>
      <c r="M140" s="32"/>
      <c r="N140" s="32"/>
    </row>
    <row r="141" spans="2:14" s="51" customFormat="1">
      <c r="B141" s="208"/>
      <c r="D141" s="172"/>
      <c r="M141" s="32"/>
      <c r="N141" s="32"/>
    </row>
    <row r="142" spans="2:14" s="51" customFormat="1">
      <c r="B142" s="208"/>
      <c r="D142" s="172"/>
      <c r="M142" s="32"/>
      <c r="N142" s="32"/>
    </row>
    <row r="143" spans="2:14" s="51" customFormat="1">
      <c r="B143" s="208"/>
      <c r="D143" s="172"/>
      <c r="M143" s="32"/>
      <c r="N143" s="32"/>
    </row>
    <row r="144" spans="2:14" s="51" customFormat="1">
      <c r="B144" s="208"/>
      <c r="D144" s="172"/>
      <c r="M144" s="32"/>
      <c r="N144" s="32"/>
    </row>
    <row r="145" spans="2:14" s="51" customFormat="1">
      <c r="B145" s="208"/>
      <c r="D145" s="172"/>
      <c r="M145" s="32"/>
      <c r="N145" s="32"/>
    </row>
    <row r="146" spans="2:14" s="51" customFormat="1">
      <c r="B146" s="208"/>
      <c r="D146" s="172"/>
      <c r="M146" s="32"/>
      <c r="N146" s="32"/>
    </row>
    <row r="147" spans="2:14" s="51" customFormat="1">
      <c r="B147" s="208"/>
      <c r="D147" s="172"/>
      <c r="M147" s="32"/>
      <c r="N147" s="32"/>
    </row>
    <row r="148" spans="2:14" s="51" customFormat="1">
      <c r="B148" s="208"/>
      <c r="D148" s="172"/>
      <c r="M148" s="32"/>
      <c r="N148" s="32"/>
    </row>
    <row r="149" spans="2:14" s="51" customFormat="1">
      <c r="B149" s="208"/>
      <c r="D149" s="172"/>
      <c r="M149" s="32"/>
      <c r="N149" s="32"/>
    </row>
    <row r="150" spans="2:14" s="51" customFormat="1">
      <c r="B150" s="208"/>
      <c r="D150" s="172"/>
      <c r="M150" s="32"/>
      <c r="N150" s="32"/>
    </row>
    <row r="151" spans="2:14" s="51" customFormat="1">
      <c r="B151" s="208"/>
      <c r="D151" s="172"/>
      <c r="M151" s="32"/>
      <c r="N151" s="32"/>
    </row>
    <row r="152" spans="2:14" s="51" customFormat="1">
      <c r="B152" s="208"/>
      <c r="D152" s="172"/>
      <c r="M152" s="32"/>
      <c r="N152" s="32"/>
    </row>
    <row r="153" spans="2:14" s="51" customFormat="1">
      <c r="B153" s="208"/>
      <c r="D153" s="172"/>
      <c r="M153" s="32"/>
      <c r="N153" s="32"/>
    </row>
    <row r="154" spans="2:14" s="51" customFormat="1">
      <c r="B154" s="208"/>
      <c r="D154" s="172"/>
      <c r="M154" s="32"/>
      <c r="N154" s="32"/>
    </row>
    <row r="155" spans="2:14" s="51" customFormat="1">
      <c r="B155" s="208"/>
      <c r="D155" s="172"/>
      <c r="M155" s="32"/>
      <c r="N155" s="32"/>
    </row>
    <row r="156" spans="2:14" s="51" customFormat="1">
      <c r="B156" s="208"/>
      <c r="D156" s="172"/>
      <c r="M156" s="32"/>
      <c r="N156" s="32"/>
    </row>
    <row r="157" spans="2:14" s="51" customFormat="1">
      <c r="B157" s="208"/>
      <c r="D157" s="172"/>
      <c r="M157" s="32"/>
      <c r="N157" s="32"/>
    </row>
    <row r="158" spans="2:14" s="51" customFormat="1">
      <c r="B158" s="208"/>
      <c r="D158" s="172"/>
      <c r="M158" s="32"/>
      <c r="N158" s="32"/>
    </row>
    <row r="159" spans="2:14" s="51" customFormat="1">
      <c r="B159" s="208"/>
      <c r="D159" s="172"/>
      <c r="M159" s="32"/>
      <c r="N159" s="32"/>
    </row>
    <row r="160" spans="2:14" s="51" customFormat="1">
      <c r="B160" s="208"/>
      <c r="D160" s="172"/>
      <c r="M160" s="32"/>
      <c r="N160" s="32"/>
    </row>
    <row r="161" spans="2:14" s="51" customFormat="1">
      <c r="B161" s="208"/>
      <c r="D161" s="172"/>
      <c r="M161" s="32"/>
      <c r="N161" s="32"/>
    </row>
    <row r="162" spans="2:14" s="51" customFormat="1">
      <c r="B162" s="208"/>
      <c r="D162" s="172"/>
      <c r="M162" s="32"/>
      <c r="N162" s="32"/>
    </row>
    <row r="163" spans="2:14" s="51" customFormat="1">
      <c r="B163" s="208"/>
      <c r="D163" s="172"/>
      <c r="M163" s="32"/>
      <c r="N163" s="32"/>
    </row>
    <row r="164" spans="2:14" s="51" customFormat="1">
      <c r="B164" s="208"/>
      <c r="D164" s="172"/>
      <c r="M164" s="32"/>
      <c r="N164" s="32"/>
    </row>
    <row r="165" spans="2:14" s="51" customFormat="1">
      <c r="B165" s="208"/>
      <c r="D165" s="172"/>
      <c r="M165" s="32"/>
      <c r="N165" s="32"/>
    </row>
    <row r="166" spans="2:14" s="51" customFormat="1">
      <c r="B166" s="208"/>
      <c r="D166" s="172"/>
      <c r="M166" s="32"/>
      <c r="N166" s="32"/>
    </row>
    <row r="167" spans="2:14" s="51" customFormat="1">
      <c r="B167" s="208"/>
      <c r="D167" s="172"/>
      <c r="M167" s="32"/>
      <c r="N167" s="32"/>
    </row>
    <row r="168" spans="2:14" s="51" customFormat="1">
      <c r="B168" s="208"/>
      <c r="D168" s="172"/>
      <c r="M168" s="32"/>
      <c r="N168" s="32"/>
    </row>
    <row r="169" spans="2:14" s="51" customFormat="1">
      <c r="B169" s="208"/>
      <c r="D169" s="172"/>
      <c r="M169" s="32"/>
      <c r="N169" s="32"/>
    </row>
    <row r="170" spans="2:14" s="51" customFormat="1">
      <c r="B170" s="208"/>
      <c r="D170" s="172"/>
      <c r="M170" s="32"/>
      <c r="N170" s="32"/>
    </row>
    <row r="171" spans="2:14" s="51" customFormat="1">
      <c r="B171" s="208"/>
      <c r="D171" s="172"/>
      <c r="M171" s="32"/>
      <c r="N171" s="32"/>
    </row>
    <row r="172" spans="2:14" s="51" customFormat="1">
      <c r="B172" s="208"/>
      <c r="D172" s="172"/>
      <c r="M172" s="32"/>
      <c r="N172" s="32"/>
    </row>
    <row r="173" spans="2:14" s="51" customFormat="1">
      <c r="B173" s="208"/>
      <c r="D173" s="172"/>
      <c r="M173" s="32"/>
      <c r="N173" s="32"/>
    </row>
    <row r="174" spans="2:14" s="51" customFormat="1">
      <c r="B174" s="208"/>
      <c r="D174" s="172"/>
      <c r="M174" s="32"/>
      <c r="N174" s="32"/>
    </row>
    <row r="175" spans="2:14" s="51" customFormat="1">
      <c r="B175" s="208"/>
      <c r="D175" s="172"/>
      <c r="M175" s="32"/>
      <c r="N175" s="32"/>
    </row>
    <row r="176" spans="2:14" s="51" customFormat="1">
      <c r="B176" s="208"/>
      <c r="D176" s="172"/>
      <c r="M176" s="32"/>
      <c r="N176" s="32"/>
    </row>
    <row r="177" spans="2:14" s="51" customFormat="1">
      <c r="B177" s="208"/>
      <c r="D177" s="172"/>
      <c r="M177" s="32"/>
      <c r="N177" s="32"/>
    </row>
    <row r="178" spans="2:14" s="51" customFormat="1">
      <c r="B178" s="208"/>
      <c r="D178" s="172"/>
      <c r="M178" s="32"/>
      <c r="N178" s="32"/>
    </row>
    <row r="179" spans="2:14" s="51" customFormat="1">
      <c r="B179" s="208"/>
      <c r="D179" s="172"/>
      <c r="M179" s="32"/>
      <c r="N179" s="32"/>
    </row>
    <row r="180" spans="2:14" s="51" customFormat="1">
      <c r="B180" s="208"/>
      <c r="D180" s="172"/>
      <c r="M180" s="32"/>
      <c r="N180" s="32"/>
    </row>
    <row r="181" spans="2:14" s="51" customFormat="1">
      <c r="B181" s="208"/>
      <c r="D181" s="172"/>
      <c r="M181" s="32"/>
      <c r="N181" s="32"/>
    </row>
    <row r="182" spans="2:14" s="51" customFormat="1">
      <c r="B182" s="208"/>
      <c r="D182" s="172"/>
      <c r="M182" s="32"/>
      <c r="N182" s="32"/>
    </row>
    <row r="183" spans="2:14" s="51" customFormat="1">
      <c r="B183" s="208"/>
      <c r="D183" s="172"/>
      <c r="M183" s="32"/>
      <c r="N183" s="32"/>
    </row>
    <row r="184" spans="2:14" s="51" customFormat="1">
      <c r="B184" s="208"/>
      <c r="D184" s="172"/>
      <c r="M184" s="32"/>
      <c r="N184" s="32"/>
    </row>
    <row r="185" spans="2:14" s="51" customFormat="1">
      <c r="B185" s="208"/>
      <c r="D185" s="172"/>
      <c r="M185" s="32"/>
      <c r="N185" s="32"/>
    </row>
    <row r="186" spans="2:14" s="51" customFormat="1">
      <c r="B186" s="208"/>
      <c r="D186" s="172"/>
      <c r="M186" s="32"/>
      <c r="N186" s="32"/>
    </row>
    <row r="187" spans="2:14" s="51" customFormat="1">
      <c r="B187" s="208"/>
      <c r="D187" s="172"/>
      <c r="M187" s="32"/>
      <c r="N187" s="32"/>
    </row>
    <row r="188" spans="2:14" s="51" customFormat="1">
      <c r="B188" s="208"/>
      <c r="D188" s="172"/>
      <c r="M188" s="32"/>
      <c r="N188" s="32"/>
    </row>
    <row r="189" spans="2:14" s="51" customFormat="1">
      <c r="B189" s="208"/>
      <c r="D189" s="172"/>
      <c r="M189" s="32"/>
      <c r="N189" s="32"/>
    </row>
    <row r="190" spans="2:14" s="51" customFormat="1">
      <c r="B190" s="208"/>
      <c r="D190" s="172"/>
      <c r="M190" s="32"/>
      <c r="N190" s="32"/>
    </row>
    <row r="191" spans="2:14" s="51" customFormat="1">
      <c r="B191" s="208"/>
      <c r="D191" s="172"/>
      <c r="M191" s="32"/>
      <c r="N191" s="32"/>
    </row>
    <row r="192" spans="2:14" s="51" customFormat="1">
      <c r="B192" s="208"/>
      <c r="D192" s="172"/>
      <c r="M192" s="32"/>
      <c r="N192" s="32"/>
    </row>
    <row r="193" spans="2:14" s="51" customFormat="1">
      <c r="B193" s="208"/>
      <c r="D193" s="172"/>
      <c r="M193" s="32"/>
      <c r="N193" s="32"/>
    </row>
    <row r="194" spans="2:14" s="51" customFormat="1">
      <c r="B194" s="208"/>
      <c r="D194" s="172"/>
      <c r="M194" s="32"/>
      <c r="N194" s="32"/>
    </row>
    <row r="195" spans="2:14" s="51" customFormat="1">
      <c r="B195" s="208"/>
      <c r="D195" s="172"/>
      <c r="M195" s="32"/>
      <c r="N195" s="32"/>
    </row>
    <row r="196" spans="2:14" s="51" customFormat="1">
      <c r="B196" s="208"/>
      <c r="D196" s="172"/>
      <c r="M196" s="32"/>
      <c r="N196" s="32"/>
    </row>
    <row r="197" spans="2:14" s="51" customFormat="1">
      <c r="B197" s="208"/>
      <c r="D197" s="172"/>
      <c r="M197" s="32"/>
      <c r="N197" s="32"/>
    </row>
    <row r="198" spans="2:14" s="51" customFormat="1">
      <c r="B198" s="208"/>
      <c r="D198" s="172"/>
      <c r="M198" s="32"/>
      <c r="N198" s="32"/>
    </row>
    <row r="199" spans="2:14" s="51" customFormat="1">
      <c r="B199" s="208"/>
      <c r="D199" s="172"/>
      <c r="M199" s="32"/>
      <c r="N199" s="32"/>
    </row>
    <row r="200" spans="2:14" s="51" customFormat="1">
      <c r="B200" s="208"/>
      <c r="D200" s="172"/>
      <c r="M200" s="32"/>
      <c r="N200" s="32"/>
    </row>
    <row r="201" spans="2:14" s="51" customFormat="1">
      <c r="B201" s="208"/>
      <c r="D201" s="172"/>
      <c r="M201" s="32"/>
      <c r="N201" s="32"/>
    </row>
    <row r="202" spans="2:14" s="51" customFormat="1">
      <c r="B202" s="208"/>
      <c r="D202" s="172"/>
      <c r="M202" s="32"/>
      <c r="N202" s="32"/>
    </row>
    <row r="203" spans="2:14" s="51" customFormat="1">
      <c r="B203" s="208"/>
      <c r="D203" s="172"/>
      <c r="M203" s="32"/>
      <c r="N203" s="32"/>
    </row>
    <row r="204" spans="2:14" s="51" customFormat="1">
      <c r="B204" s="208"/>
      <c r="D204" s="172"/>
      <c r="M204" s="32"/>
      <c r="N204" s="32"/>
    </row>
    <row r="205" spans="2:14" s="51" customFormat="1">
      <c r="B205" s="208"/>
      <c r="D205" s="172"/>
      <c r="M205" s="32"/>
      <c r="N205" s="32"/>
    </row>
    <row r="206" spans="2:14" s="51" customFormat="1">
      <c r="B206" s="208"/>
      <c r="D206" s="172"/>
      <c r="M206" s="32"/>
      <c r="N206" s="32"/>
    </row>
    <row r="207" spans="2:14" s="51" customFormat="1">
      <c r="B207" s="208"/>
      <c r="D207" s="172"/>
      <c r="M207" s="32"/>
      <c r="N207" s="32"/>
    </row>
    <row r="208" spans="2:14" s="51" customFormat="1">
      <c r="B208" s="208"/>
      <c r="D208" s="172"/>
      <c r="M208" s="32"/>
      <c r="N208" s="32"/>
    </row>
    <row r="209" spans="2:14" s="51" customFormat="1">
      <c r="B209" s="208"/>
      <c r="D209" s="172"/>
      <c r="M209" s="32"/>
      <c r="N209" s="32"/>
    </row>
    <row r="210" spans="2:14" s="51" customFormat="1">
      <c r="B210" s="208"/>
      <c r="D210" s="172"/>
      <c r="M210" s="32"/>
      <c r="N210" s="32"/>
    </row>
    <row r="211" spans="2:14" s="51" customFormat="1">
      <c r="B211" s="208"/>
      <c r="D211" s="172"/>
      <c r="M211" s="32"/>
      <c r="N211" s="32"/>
    </row>
    <row r="212" spans="2:14" s="51" customFormat="1">
      <c r="B212" s="208"/>
      <c r="D212" s="172"/>
      <c r="M212" s="32"/>
      <c r="N212" s="32"/>
    </row>
    <row r="213" spans="2:14" s="51" customFormat="1">
      <c r="B213" s="208"/>
      <c r="D213" s="172"/>
      <c r="M213" s="32"/>
      <c r="N213" s="32"/>
    </row>
    <row r="214" spans="2:14" s="51" customFormat="1">
      <c r="B214" s="208"/>
      <c r="D214" s="172"/>
      <c r="M214" s="32"/>
      <c r="N214" s="32"/>
    </row>
    <row r="215" spans="2:14" s="51" customFormat="1">
      <c r="B215" s="208"/>
      <c r="D215" s="172"/>
      <c r="M215" s="32"/>
      <c r="N215" s="32"/>
    </row>
    <row r="216" spans="2:14" s="51" customFormat="1">
      <c r="B216" s="208"/>
      <c r="D216" s="172"/>
      <c r="M216" s="32"/>
      <c r="N216" s="32"/>
    </row>
    <row r="217" spans="2:14" s="51" customFormat="1">
      <c r="B217" s="208"/>
      <c r="D217" s="172"/>
      <c r="M217" s="32"/>
      <c r="N217" s="32"/>
    </row>
    <row r="218" spans="2:14" s="51" customFormat="1">
      <c r="B218" s="208"/>
      <c r="D218" s="172"/>
      <c r="M218" s="32"/>
      <c r="N218" s="32"/>
    </row>
    <row r="219" spans="2:14" s="51" customFormat="1">
      <c r="B219" s="208"/>
      <c r="D219" s="172"/>
      <c r="M219" s="32"/>
      <c r="N219" s="32"/>
    </row>
    <row r="220" spans="2:14" s="51" customFormat="1">
      <c r="B220" s="208"/>
      <c r="D220" s="172"/>
      <c r="M220" s="32"/>
      <c r="N220" s="32"/>
    </row>
    <row r="221" spans="2:14" s="51" customFormat="1">
      <c r="B221" s="208"/>
      <c r="D221" s="172"/>
      <c r="M221" s="32"/>
      <c r="N221" s="32"/>
    </row>
    <row r="222" spans="2:14" s="51" customFormat="1">
      <c r="B222" s="208"/>
      <c r="D222" s="172"/>
      <c r="M222" s="32"/>
      <c r="N222" s="32"/>
    </row>
    <row r="223" spans="2:14" s="51" customFormat="1">
      <c r="B223" s="208"/>
      <c r="D223" s="172"/>
      <c r="M223" s="32"/>
      <c r="N223" s="32"/>
    </row>
    <row r="224" spans="2:14" s="51" customFormat="1">
      <c r="B224" s="208"/>
      <c r="D224" s="172"/>
      <c r="M224" s="32"/>
      <c r="N224" s="32"/>
    </row>
    <row r="225" spans="2:14" s="51" customFormat="1">
      <c r="B225" s="208"/>
      <c r="D225" s="172"/>
      <c r="M225" s="32"/>
      <c r="N225" s="32"/>
    </row>
    <row r="226" spans="2:14" s="51" customFormat="1">
      <c r="B226" s="208"/>
      <c r="D226" s="172"/>
      <c r="M226" s="32"/>
      <c r="N226" s="32"/>
    </row>
    <row r="227" spans="2:14" s="51" customFormat="1">
      <c r="B227" s="208"/>
      <c r="D227" s="172"/>
      <c r="M227" s="32"/>
      <c r="N227" s="32"/>
    </row>
    <row r="228" spans="2:14" s="51" customFormat="1">
      <c r="B228" s="208"/>
      <c r="D228" s="172"/>
      <c r="M228" s="32"/>
      <c r="N228" s="32"/>
    </row>
    <row r="229" spans="2:14" s="51" customFormat="1">
      <c r="B229" s="208"/>
      <c r="D229" s="172"/>
      <c r="M229" s="32"/>
      <c r="N229" s="32"/>
    </row>
    <row r="230" spans="2:14" s="51" customFormat="1">
      <c r="B230" s="208"/>
      <c r="D230" s="172"/>
      <c r="M230" s="32"/>
      <c r="N230" s="32"/>
    </row>
    <row r="231" spans="2:14" s="51" customFormat="1">
      <c r="B231" s="208"/>
      <c r="D231" s="172"/>
      <c r="M231" s="32"/>
      <c r="N231" s="32"/>
    </row>
    <row r="232" spans="2:14" s="51" customFormat="1">
      <c r="B232" s="208"/>
      <c r="D232" s="172"/>
      <c r="M232" s="32"/>
      <c r="N232" s="32"/>
    </row>
    <row r="233" spans="2:14" s="51" customFormat="1">
      <c r="B233" s="208"/>
      <c r="D233" s="172"/>
      <c r="M233" s="32"/>
      <c r="N233" s="32"/>
    </row>
    <row r="234" spans="2:14" s="51" customFormat="1">
      <c r="B234" s="208"/>
      <c r="D234" s="172"/>
      <c r="M234" s="32"/>
      <c r="N234" s="32"/>
    </row>
    <row r="235" spans="2:14" s="51" customFormat="1">
      <c r="B235" s="208"/>
      <c r="D235" s="172"/>
      <c r="M235" s="32"/>
      <c r="N235" s="32"/>
    </row>
    <row r="236" spans="2:14" s="51" customFormat="1">
      <c r="B236" s="208"/>
      <c r="D236" s="172"/>
      <c r="M236" s="32"/>
      <c r="N236" s="32"/>
    </row>
    <row r="237" spans="2:14" s="51" customFormat="1">
      <c r="B237" s="208"/>
      <c r="D237" s="172"/>
      <c r="M237" s="32"/>
      <c r="N237" s="32"/>
    </row>
    <row r="238" spans="2:14" s="51" customFormat="1">
      <c r="B238" s="208"/>
      <c r="D238" s="172"/>
      <c r="M238" s="32"/>
      <c r="N238" s="32"/>
    </row>
    <row r="239" spans="2:14" s="51" customFormat="1">
      <c r="B239" s="208"/>
      <c r="D239" s="172"/>
      <c r="M239" s="32"/>
      <c r="N239" s="32"/>
    </row>
    <row r="240" spans="2:14" s="51" customFormat="1">
      <c r="B240" s="208"/>
      <c r="D240" s="172"/>
      <c r="M240" s="32"/>
      <c r="N240" s="32"/>
    </row>
    <row r="241" spans="2:14" s="51" customFormat="1">
      <c r="B241" s="208"/>
      <c r="D241" s="172"/>
      <c r="M241" s="32"/>
      <c r="N241" s="32"/>
    </row>
    <row r="242" spans="2:14" s="51" customFormat="1">
      <c r="B242" s="208"/>
      <c r="D242" s="172"/>
      <c r="M242" s="32"/>
      <c r="N242" s="32"/>
    </row>
    <row r="243" spans="2:14" s="51" customFormat="1">
      <c r="B243" s="208"/>
      <c r="D243" s="172"/>
      <c r="M243" s="32"/>
      <c r="N243" s="32"/>
    </row>
    <row r="244" spans="2:14" s="51" customFormat="1">
      <c r="B244" s="208"/>
      <c r="D244" s="172"/>
      <c r="M244" s="32"/>
      <c r="N244" s="32"/>
    </row>
    <row r="245" spans="2:14" s="51" customFormat="1">
      <c r="B245" s="208"/>
      <c r="D245" s="172"/>
      <c r="M245" s="32"/>
      <c r="N245" s="32"/>
    </row>
    <row r="246" spans="2:14" s="51" customFormat="1">
      <c r="B246" s="208"/>
      <c r="D246" s="172"/>
      <c r="M246" s="32"/>
      <c r="N246" s="32"/>
    </row>
    <row r="247" spans="2:14" s="51" customFormat="1">
      <c r="B247" s="208"/>
      <c r="D247" s="172"/>
      <c r="M247" s="32"/>
      <c r="N247" s="32"/>
    </row>
    <row r="248" spans="2:14" s="51" customFormat="1">
      <c r="B248" s="208"/>
      <c r="D248" s="172"/>
      <c r="M248" s="32"/>
      <c r="N248" s="32"/>
    </row>
    <row r="249" spans="2:14" s="51" customFormat="1">
      <c r="B249" s="208"/>
      <c r="D249" s="172"/>
      <c r="M249" s="32"/>
      <c r="N249" s="32"/>
    </row>
    <row r="250" spans="2:14" s="51" customFormat="1">
      <c r="B250" s="208"/>
      <c r="D250" s="172"/>
      <c r="M250" s="32"/>
      <c r="N250" s="32"/>
    </row>
    <row r="251" spans="2:14" s="51" customFormat="1">
      <c r="B251" s="208"/>
      <c r="D251" s="172"/>
      <c r="M251" s="32"/>
      <c r="N251" s="32"/>
    </row>
    <row r="252" spans="2:14" s="51" customFormat="1">
      <c r="B252" s="208"/>
      <c r="D252" s="172"/>
      <c r="M252" s="32"/>
      <c r="N252" s="32"/>
    </row>
    <row r="253" spans="2:14" s="51" customFormat="1">
      <c r="B253" s="208"/>
      <c r="D253" s="172"/>
      <c r="M253" s="32"/>
      <c r="N253" s="32"/>
    </row>
    <row r="254" spans="2:14" s="51" customFormat="1">
      <c r="B254" s="208"/>
      <c r="D254" s="172"/>
      <c r="M254" s="32"/>
      <c r="N254" s="32"/>
    </row>
    <row r="255" spans="2:14" s="51" customFormat="1">
      <c r="B255" s="208"/>
      <c r="D255" s="172"/>
      <c r="M255" s="32"/>
      <c r="N255" s="32"/>
    </row>
    <row r="256" spans="2:14" s="51" customFormat="1">
      <c r="B256" s="208"/>
      <c r="D256" s="172"/>
      <c r="M256" s="32"/>
      <c r="N256" s="32"/>
    </row>
    <row r="257" spans="2:14" s="51" customFormat="1">
      <c r="B257" s="208"/>
      <c r="D257" s="172"/>
      <c r="M257" s="32"/>
      <c r="N257" s="32"/>
    </row>
    <row r="258" spans="2:14" s="51" customFormat="1">
      <c r="B258" s="208"/>
      <c r="D258" s="172"/>
      <c r="M258" s="32"/>
      <c r="N258" s="32"/>
    </row>
    <row r="259" spans="2:14" s="51" customFormat="1">
      <c r="B259" s="208"/>
      <c r="D259" s="172"/>
      <c r="M259" s="32"/>
      <c r="N259" s="32"/>
    </row>
    <row r="260" spans="2:14" s="51" customFormat="1">
      <c r="B260" s="208"/>
      <c r="D260" s="172"/>
      <c r="M260" s="32"/>
      <c r="N260" s="32"/>
    </row>
    <row r="261" spans="2:14" s="51" customFormat="1">
      <c r="B261" s="208"/>
      <c r="D261" s="172"/>
      <c r="M261" s="32"/>
      <c r="N261" s="32"/>
    </row>
    <row r="262" spans="2:14" s="51" customFormat="1">
      <c r="B262" s="208"/>
      <c r="D262" s="172"/>
      <c r="M262" s="32"/>
      <c r="N262" s="32"/>
    </row>
    <row r="263" spans="2:14" s="51" customFormat="1">
      <c r="B263" s="208"/>
      <c r="D263" s="172"/>
      <c r="M263" s="32"/>
      <c r="N263" s="32"/>
    </row>
    <row r="264" spans="2:14" s="51" customFormat="1">
      <c r="B264" s="208"/>
      <c r="D264" s="172"/>
      <c r="M264" s="32"/>
      <c r="N264" s="32"/>
    </row>
    <row r="265" spans="2:14" s="51" customFormat="1">
      <c r="B265" s="208"/>
      <c r="D265" s="172"/>
      <c r="M265" s="32"/>
      <c r="N265" s="32"/>
    </row>
    <row r="266" spans="2:14" s="51" customFormat="1">
      <c r="B266" s="208"/>
      <c r="D266" s="172"/>
      <c r="M266" s="32"/>
      <c r="N266" s="32"/>
    </row>
    <row r="267" spans="2:14" s="51" customFormat="1">
      <c r="B267" s="208"/>
      <c r="D267" s="172"/>
      <c r="M267" s="32"/>
      <c r="N267" s="32"/>
    </row>
    <row r="268" spans="2:14" s="51" customFormat="1">
      <c r="B268" s="208"/>
      <c r="D268" s="172"/>
      <c r="M268" s="32"/>
      <c r="N268" s="32"/>
    </row>
    <row r="269" spans="2:14" s="51" customFormat="1">
      <c r="B269" s="208"/>
      <c r="D269" s="172"/>
      <c r="M269" s="32"/>
      <c r="N269" s="32"/>
    </row>
    <row r="270" spans="2:14" s="51" customFormat="1">
      <c r="B270" s="208"/>
      <c r="D270" s="172"/>
      <c r="M270" s="32"/>
      <c r="N270" s="32"/>
    </row>
    <row r="271" spans="2:14" s="51" customFormat="1">
      <c r="B271" s="208"/>
      <c r="D271" s="172"/>
      <c r="M271" s="32"/>
      <c r="N271" s="32"/>
    </row>
    <row r="272" spans="2:14" s="51" customFormat="1">
      <c r="B272" s="208"/>
      <c r="D272" s="172"/>
      <c r="M272" s="32"/>
      <c r="N272" s="32"/>
    </row>
    <row r="273" spans="2:14" s="51" customFormat="1">
      <c r="B273" s="208"/>
      <c r="D273" s="172"/>
      <c r="M273" s="32"/>
      <c r="N273" s="32"/>
    </row>
    <row r="274" spans="2:14" s="51" customFormat="1">
      <c r="B274" s="208"/>
      <c r="D274" s="172"/>
      <c r="M274" s="32"/>
      <c r="N274" s="32"/>
    </row>
    <row r="275" spans="2:14" s="51" customFormat="1">
      <c r="B275" s="208"/>
      <c r="D275" s="172"/>
      <c r="M275" s="32"/>
      <c r="N275" s="32"/>
    </row>
    <row r="276" spans="2:14" s="51" customFormat="1">
      <c r="B276" s="208"/>
      <c r="D276" s="172"/>
      <c r="M276" s="32"/>
      <c r="N276" s="32"/>
    </row>
    <row r="277" spans="2:14" s="51" customFormat="1">
      <c r="B277" s="208"/>
      <c r="D277" s="172"/>
      <c r="M277" s="32"/>
      <c r="N277" s="32"/>
    </row>
    <row r="278" spans="2:14" s="51" customFormat="1">
      <c r="B278" s="208"/>
      <c r="D278" s="172"/>
      <c r="M278" s="32"/>
      <c r="N278" s="32"/>
    </row>
    <row r="279" spans="2:14" s="51" customFormat="1">
      <c r="B279" s="208"/>
      <c r="D279" s="172"/>
      <c r="M279" s="32"/>
      <c r="N279" s="32"/>
    </row>
    <row r="280" spans="2:14" s="51" customFormat="1">
      <c r="B280" s="208"/>
      <c r="D280" s="172"/>
      <c r="M280" s="32"/>
      <c r="N280" s="32"/>
    </row>
    <row r="281" spans="2:14" s="51" customFormat="1">
      <c r="B281" s="208"/>
      <c r="D281" s="172"/>
      <c r="M281" s="32"/>
      <c r="N281" s="32"/>
    </row>
    <row r="282" spans="2:14" s="51" customFormat="1">
      <c r="B282" s="208"/>
      <c r="D282" s="172"/>
      <c r="M282" s="32"/>
      <c r="N282" s="32"/>
    </row>
    <row r="283" spans="2:14" s="51" customFormat="1">
      <c r="B283" s="208"/>
      <c r="D283" s="172"/>
      <c r="M283" s="32"/>
      <c r="N283" s="32"/>
    </row>
    <row r="284" spans="2:14" s="51" customFormat="1">
      <c r="B284" s="208"/>
      <c r="D284" s="172"/>
      <c r="M284" s="32"/>
      <c r="N284" s="32"/>
    </row>
    <row r="285" spans="2:14" s="51" customFormat="1">
      <c r="B285" s="208"/>
      <c r="D285" s="172"/>
      <c r="M285" s="32"/>
      <c r="N285" s="32"/>
    </row>
    <row r="286" spans="2:14" s="51" customFormat="1">
      <c r="B286" s="208"/>
      <c r="D286" s="172"/>
      <c r="M286" s="32"/>
      <c r="N286" s="32"/>
    </row>
    <row r="287" spans="2:14" s="51" customFormat="1">
      <c r="B287" s="208"/>
      <c r="D287" s="172"/>
      <c r="M287" s="32"/>
      <c r="N287" s="32"/>
    </row>
    <row r="288" spans="2:14" s="51" customFormat="1">
      <c r="B288" s="208"/>
      <c r="D288" s="172"/>
      <c r="M288" s="32"/>
      <c r="N288" s="32"/>
    </row>
    <row r="289" spans="2:14" s="51" customFormat="1">
      <c r="B289" s="208"/>
      <c r="D289" s="172"/>
      <c r="M289" s="32"/>
      <c r="N289" s="32"/>
    </row>
    <row r="290" spans="2:14" s="51" customFormat="1">
      <c r="B290" s="208"/>
      <c r="D290" s="172"/>
      <c r="M290" s="32"/>
      <c r="N290" s="32"/>
    </row>
    <row r="291" spans="2:14" s="51" customFormat="1">
      <c r="B291" s="208"/>
      <c r="D291" s="172"/>
      <c r="M291" s="32"/>
      <c r="N291" s="32"/>
    </row>
    <row r="292" spans="2:14" s="51" customFormat="1">
      <c r="B292" s="208"/>
      <c r="D292" s="172"/>
      <c r="M292" s="32"/>
      <c r="N292" s="32"/>
    </row>
    <row r="293" spans="2:14" s="51" customFormat="1">
      <c r="B293" s="208"/>
      <c r="D293" s="172"/>
      <c r="M293" s="32"/>
      <c r="N293" s="32"/>
    </row>
    <row r="294" spans="2:14" s="51" customFormat="1">
      <c r="B294" s="208"/>
      <c r="D294" s="172"/>
      <c r="M294" s="32"/>
      <c r="N294" s="32"/>
    </row>
    <row r="295" spans="2:14" s="51" customFormat="1">
      <c r="B295" s="208"/>
      <c r="D295" s="172"/>
      <c r="M295" s="32"/>
      <c r="N295" s="32"/>
    </row>
    <row r="296" spans="2:14" s="51" customFormat="1">
      <c r="B296" s="208"/>
      <c r="D296" s="172"/>
      <c r="M296" s="32"/>
      <c r="N296" s="32"/>
    </row>
    <row r="297" spans="2:14" s="51" customFormat="1">
      <c r="B297" s="208"/>
      <c r="D297" s="172"/>
      <c r="M297" s="32"/>
      <c r="N297" s="32"/>
    </row>
    <row r="298" spans="2:14" s="51" customFormat="1">
      <c r="B298" s="208"/>
      <c r="D298" s="172"/>
      <c r="M298" s="32"/>
      <c r="N298" s="32"/>
    </row>
    <row r="299" spans="2:14" s="51" customFormat="1">
      <c r="B299" s="208"/>
      <c r="D299" s="172"/>
      <c r="M299" s="32"/>
      <c r="N299" s="32"/>
    </row>
    <row r="300" spans="2:14" s="51" customFormat="1">
      <c r="B300" s="208"/>
      <c r="D300" s="172"/>
      <c r="M300" s="32"/>
      <c r="N300" s="32"/>
    </row>
    <row r="301" spans="2:14" s="51" customFormat="1">
      <c r="B301" s="208"/>
      <c r="D301" s="172"/>
      <c r="M301" s="32"/>
      <c r="N301" s="32"/>
    </row>
    <row r="302" spans="2:14" s="51" customFormat="1">
      <c r="B302" s="208"/>
      <c r="D302" s="172"/>
      <c r="M302" s="32"/>
      <c r="N302" s="32"/>
    </row>
    <row r="303" spans="2:14" s="51" customFormat="1">
      <c r="B303" s="208"/>
      <c r="D303" s="172"/>
      <c r="M303" s="32"/>
      <c r="N303" s="32"/>
    </row>
    <row r="304" spans="2:14" s="51" customFormat="1">
      <c r="B304" s="208"/>
      <c r="D304" s="172"/>
      <c r="M304" s="32"/>
      <c r="N304" s="32"/>
    </row>
    <row r="305" spans="2:14" s="51" customFormat="1">
      <c r="B305" s="208"/>
      <c r="D305" s="172"/>
      <c r="M305" s="32"/>
      <c r="N305" s="32"/>
    </row>
    <row r="306" spans="2:14" s="51" customFormat="1">
      <c r="B306" s="208"/>
      <c r="D306" s="172"/>
      <c r="M306" s="32"/>
      <c r="N306" s="32"/>
    </row>
    <row r="307" spans="2:14" s="51" customFormat="1">
      <c r="B307" s="208"/>
      <c r="D307" s="172"/>
      <c r="M307" s="32"/>
      <c r="N307" s="32"/>
    </row>
    <row r="308" spans="2:14" s="51" customFormat="1">
      <c r="B308" s="208"/>
      <c r="D308" s="172"/>
      <c r="M308" s="32"/>
      <c r="N308" s="32"/>
    </row>
    <row r="309" spans="2:14" s="51" customFormat="1">
      <c r="B309" s="208"/>
      <c r="D309" s="172"/>
      <c r="M309" s="32"/>
      <c r="N309" s="32"/>
    </row>
    <row r="310" spans="2:14" s="51" customFormat="1">
      <c r="B310" s="208"/>
      <c r="D310" s="172"/>
      <c r="M310" s="32"/>
      <c r="N310" s="32"/>
    </row>
    <row r="311" spans="2:14" s="51" customFormat="1">
      <c r="B311" s="208"/>
      <c r="D311" s="172"/>
      <c r="M311" s="32"/>
      <c r="N311" s="32"/>
    </row>
    <row r="312" spans="2:14" s="51" customFormat="1">
      <c r="B312" s="208"/>
      <c r="D312" s="172"/>
      <c r="M312" s="32"/>
      <c r="N312" s="32"/>
    </row>
    <row r="313" spans="2:14" s="51" customFormat="1">
      <c r="B313" s="208"/>
      <c r="D313" s="172"/>
      <c r="M313" s="32"/>
      <c r="N313" s="32"/>
    </row>
    <row r="314" spans="2:14" s="51" customFormat="1">
      <c r="B314" s="208"/>
      <c r="D314" s="172"/>
      <c r="M314" s="32"/>
      <c r="N314" s="32"/>
    </row>
    <row r="315" spans="2:14" s="51" customFormat="1">
      <c r="B315" s="208"/>
      <c r="D315" s="172"/>
      <c r="M315" s="32"/>
      <c r="N315" s="32"/>
    </row>
    <row r="316" spans="2:14" s="51" customFormat="1">
      <c r="B316" s="208"/>
      <c r="D316" s="172"/>
      <c r="M316" s="32"/>
      <c r="N316" s="32"/>
    </row>
    <row r="317" spans="2:14" s="51" customFormat="1">
      <c r="B317" s="208"/>
      <c r="D317" s="172"/>
      <c r="M317" s="32"/>
      <c r="N317" s="32"/>
    </row>
    <row r="318" spans="2:14" s="51" customFormat="1">
      <c r="B318" s="208"/>
      <c r="D318" s="172"/>
      <c r="M318" s="32"/>
      <c r="N318" s="32"/>
    </row>
    <row r="319" spans="2:14" s="51" customFormat="1">
      <c r="B319" s="208"/>
      <c r="D319" s="172"/>
      <c r="M319" s="32"/>
      <c r="N319" s="32"/>
    </row>
    <row r="320" spans="2:14" s="51" customFormat="1">
      <c r="B320" s="208"/>
      <c r="D320" s="172"/>
      <c r="M320" s="32"/>
      <c r="N320" s="32"/>
    </row>
    <row r="321" spans="2:14" s="51" customFormat="1">
      <c r="B321" s="208"/>
      <c r="D321" s="172"/>
      <c r="M321" s="32"/>
      <c r="N321" s="32"/>
    </row>
    <row r="322" spans="2:14" s="51" customFormat="1">
      <c r="B322" s="208"/>
      <c r="D322" s="172"/>
      <c r="M322" s="32"/>
      <c r="N322" s="32"/>
    </row>
    <row r="323" spans="2:14" s="51" customFormat="1">
      <c r="B323" s="208"/>
      <c r="D323" s="172"/>
      <c r="M323" s="32"/>
      <c r="N323" s="32"/>
    </row>
    <row r="324" spans="2:14" s="51" customFormat="1">
      <c r="B324" s="208"/>
      <c r="D324" s="172"/>
      <c r="M324" s="32"/>
      <c r="N324" s="32"/>
    </row>
    <row r="325" spans="2:14" s="51" customFormat="1">
      <c r="B325" s="208"/>
      <c r="D325" s="172"/>
      <c r="M325" s="32"/>
      <c r="N325" s="32"/>
    </row>
    <row r="326" spans="2:14" s="51" customFormat="1">
      <c r="B326" s="208"/>
      <c r="D326" s="172"/>
      <c r="M326" s="32"/>
      <c r="N326" s="32"/>
    </row>
    <row r="327" spans="2:14" s="51" customFormat="1">
      <c r="B327" s="208"/>
      <c r="D327" s="172"/>
      <c r="M327" s="32"/>
      <c r="N327" s="32"/>
    </row>
    <row r="328" spans="2:14" s="51" customFormat="1">
      <c r="B328" s="208"/>
      <c r="D328" s="172"/>
      <c r="M328" s="32"/>
      <c r="N328" s="32"/>
    </row>
    <row r="329" spans="2:14" s="51" customFormat="1">
      <c r="B329" s="208"/>
      <c r="D329" s="172"/>
      <c r="M329" s="32"/>
      <c r="N329" s="32"/>
    </row>
    <row r="330" spans="2:14" s="51" customFormat="1">
      <c r="B330" s="208"/>
      <c r="D330" s="172"/>
      <c r="M330" s="32"/>
      <c r="N330" s="32"/>
    </row>
    <row r="331" spans="2:14" s="51" customFormat="1">
      <c r="B331" s="208"/>
      <c r="D331" s="172"/>
      <c r="M331" s="32"/>
      <c r="N331" s="32"/>
    </row>
    <row r="332" spans="2:14" s="51" customFormat="1">
      <c r="B332" s="208"/>
      <c r="D332" s="172"/>
      <c r="M332" s="32"/>
      <c r="N332" s="32"/>
    </row>
    <row r="333" spans="2:14" s="51" customFormat="1">
      <c r="B333" s="208"/>
      <c r="D333" s="172"/>
      <c r="M333" s="32"/>
      <c r="N333" s="32"/>
    </row>
    <row r="334" spans="2:14" s="51" customFormat="1">
      <c r="B334" s="208"/>
      <c r="D334" s="172"/>
      <c r="M334" s="32"/>
      <c r="N334" s="32"/>
    </row>
    <row r="335" spans="2:14" s="51" customFormat="1">
      <c r="B335" s="208"/>
      <c r="D335" s="172"/>
      <c r="M335" s="32"/>
      <c r="N335" s="32"/>
    </row>
    <row r="336" spans="2:14" s="51" customFormat="1">
      <c r="B336" s="208"/>
      <c r="D336" s="172"/>
      <c r="M336" s="32"/>
      <c r="N336" s="32"/>
    </row>
    <row r="337" spans="2:14" s="51" customFormat="1">
      <c r="B337" s="208"/>
      <c r="D337" s="172"/>
      <c r="M337" s="32"/>
      <c r="N337" s="32"/>
    </row>
    <row r="338" spans="2:14" s="51" customFormat="1">
      <c r="B338" s="208"/>
      <c r="D338" s="172"/>
      <c r="M338" s="32"/>
      <c r="N338" s="32"/>
    </row>
    <row r="339" spans="2:14" s="51" customFormat="1">
      <c r="B339" s="208"/>
      <c r="D339" s="172"/>
      <c r="M339" s="32"/>
      <c r="N339" s="32"/>
    </row>
    <row r="340" spans="2:14" s="51" customFormat="1">
      <c r="B340" s="208"/>
      <c r="D340" s="172"/>
      <c r="M340" s="32"/>
      <c r="N340" s="32"/>
    </row>
    <row r="341" spans="2:14" s="51" customFormat="1">
      <c r="B341" s="208"/>
      <c r="D341" s="172"/>
      <c r="M341" s="32"/>
      <c r="N341" s="32"/>
    </row>
    <row r="342" spans="2:14" s="51" customFormat="1">
      <c r="B342" s="208"/>
      <c r="D342" s="172"/>
      <c r="M342" s="32"/>
      <c r="N342" s="32"/>
    </row>
    <row r="343" spans="2:14" s="51" customFormat="1">
      <c r="B343" s="208"/>
      <c r="D343" s="172"/>
      <c r="M343" s="32"/>
      <c r="N343" s="32"/>
    </row>
    <row r="344" spans="2:14" s="51" customFormat="1">
      <c r="B344" s="208"/>
      <c r="D344" s="172"/>
      <c r="M344" s="32"/>
      <c r="N344" s="32"/>
    </row>
    <row r="345" spans="2:14" s="51" customFormat="1">
      <c r="B345" s="208"/>
      <c r="D345" s="172"/>
      <c r="M345" s="32"/>
      <c r="N345" s="32"/>
    </row>
    <row r="346" spans="2:14" s="51" customFormat="1">
      <c r="B346" s="208"/>
      <c r="D346" s="172"/>
      <c r="M346" s="32"/>
      <c r="N346" s="32"/>
    </row>
    <row r="347" spans="2:14" s="51" customFormat="1">
      <c r="B347" s="208"/>
      <c r="D347" s="172"/>
      <c r="M347" s="32"/>
      <c r="N347" s="32"/>
    </row>
  </sheetData>
  <mergeCells count="7">
    <mergeCell ref="A28:K28"/>
    <mergeCell ref="A24:K24"/>
    <mergeCell ref="A14:K14"/>
    <mergeCell ref="A1:C1"/>
    <mergeCell ref="D4:H4"/>
    <mergeCell ref="F6:G6"/>
    <mergeCell ref="A7:K7"/>
  </mergeCells>
  <conditionalFormatting sqref="A9:B10">
    <cfRule type="expression" dxfId="82" priority="174" stopIfTrue="1">
      <formula>IF(OR($B9="Major",$B9="Pre-Condition"), TRUE, FALSE)</formula>
    </cfRule>
    <cfRule type="expression" dxfId="81" priority="173" stopIfTrue="1">
      <formula>IF($B9="Minor", TRUE, FALSE)</formula>
    </cfRule>
    <cfRule type="expression" dxfId="80" priority="172" stopIfTrue="1">
      <formula>ISNUMBER(SEARCH("Closed",#REF!))</formula>
    </cfRule>
  </conditionalFormatting>
  <conditionalFormatting sqref="A16:B23">
    <cfRule type="expression" dxfId="79" priority="33" stopIfTrue="1">
      <formula>IF(OR($C16="Major",$C16="Pre-Condition"), TRUE, FALSE)</formula>
    </cfRule>
    <cfRule type="expression" dxfId="78" priority="31" stopIfTrue="1">
      <formula>ISNUMBER(SEARCH("Closed",$I16))</formula>
    </cfRule>
    <cfRule type="expression" dxfId="77" priority="32" stopIfTrue="1">
      <formula>IF($C16="Minor", TRUE, FALSE)</formula>
    </cfRule>
  </conditionalFormatting>
  <conditionalFormatting sqref="A8:D8">
    <cfRule type="expression" dxfId="76" priority="204" stopIfTrue="1">
      <formula>IF(OR($B8="Major",$B8="Pre-Condition"), TRUE, FALSE)</formula>
    </cfRule>
    <cfRule type="expression" dxfId="75" priority="203" stopIfTrue="1">
      <formula>IF($B8="Minor", TRUE, FALSE)</formula>
    </cfRule>
    <cfRule type="expression" dxfId="74" priority="202" stopIfTrue="1">
      <formula>ISNUMBER(SEARCH("Closed",$H24))</formula>
    </cfRule>
  </conditionalFormatting>
  <conditionalFormatting sqref="A12:D12">
    <cfRule type="expression" dxfId="73" priority="195" stopIfTrue="1">
      <formula>IF(OR($B12="Major",$B12="Pre-Condition"), TRUE, FALSE)</formula>
    </cfRule>
    <cfRule type="expression" dxfId="72" priority="193" stopIfTrue="1">
      <formula>ISNUMBER(SEARCH("Closed",$H21))</formula>
    </cfRule>
    <cfRule type="expression" dxfId="71" priority="194" stopIfTrue="1">
      <formula>IF($B12="Minor", TRUE, FALSE)</formula>
    </cfRule>
  </conditionalFormatting>
  <conditionalFormatting sqref="A13:D13">
    <cfRule type="expression" dxfId="70" priority="200" stopIfTrue="1">
      <formula>IF($B13="Minor", TRUE, FALSE)</formula>
    </cfRule>
    <cfRule type="expression" dxfId="69" priority="199" stopIfTrue="1">
      <formula>ISNUMBER(SEARCH("Closed",$H19))</formula>
    </cfRule>
    <cfRule type="expression" dxfId="68" priority="201" stopIfTrue="1">
      <formula>IF(OR($B13="Major",$B13="Pre-Condition"), TRUE, FALSE)</formula>
    </cfRule>
  </conditionalFormatting>
  <conditionalFormatting sqref="A25:E26">
    <cfRule type="expression" dxfId="67" priority="34" stopIfTrue="1">
      <formula>ISNUMBER(SEARCH("Closed",$I25))</formula>
    </cfRule>
    <cfRule type="expression" dxfId="66" priority="35" stopIfTrue="1">
      <formula>IF($C25="Minor", TRUE, FALSE)</formula>
    </cfRule>
    <cfRule type="expression" dxfId="65" priority="36" stopIfTrue="1">
      <formula>IF(OR($C25="Major",$C25="Pre-Condition"), TRUE, FALSE)</formula>
    </cfRule>
  </conditionalFormatting>
  <conditionalFormatting sqref="A27:H27">
    <cfRule type="expression" dxfId="64" priority="2" stopIfTrue="1">
      <formula>IF($B27="Minor", TRUE, FALSE)</formula>
    </cfRule>
    <cfRule type="expression" dxfId="63" priority="3" stopIfTrue="1">
      <formula>IF(OR($B27="Major",$B27="Pre-Condition"), TRUE, FALSE)</formula>
    </cfRule>
    <cfRule type="expression" dxfId="62" priority="1" stopIfTrue="1">
      <formula>ISNUMBER(SEARCH("Closed",$J27))</formula>
    </cfRule>
  </conditionalFormatting>
  <conditionalFormatting sqref="A14:I14">
    <cfRule type="expression" dxfId="61" priority="42" stopIfTrue="1">
      <formula>IF(OR($B14="Major",$B14="Pre-Condition"), TRUE, FALSE)</formula>
    </cfRule>
    <cfRule type="expression" dxfId="60" priority="40" stopIfTrue="1">
      <formula>ISNUMBER(SEARCH("Closed",$H14))</formula>
    </cfRule>
    <cfRule type="expression" dxfId="59" priority="41" stopIfTrue="1">
      <formula>IF($B14="Minor", TRUE, FALSE)</formula>
    </cfRule>
  </conditionalFormatting>
  <conditionalFormatting sqref="A24:I24">
    <cfRule type="expression" dxfId="58" priority="106" stopIfTrue="1">
      <formula>ISNUMBER(SEARCH("Closed",$H24))</formula>
    </cfRule>
    <cfRule type="expression" dxfId="57" priority="107" stopIfTrue="1">
      <formula>IF($B24="Minor", TRUE, FALSE)</formula>
    </cfRule>
    <cfRule type="expression" dxfId="56" priority="108" stopIfTrue="1">
      <formula>IF(OR($B24="Major",$B24="Pre-Condition"), TRUE, FALSE)</formula>
    </cfRule>
  </conditionalFormatting>
  <conditionalFormatting sqref="A28:I28">
    <cfRule type="expression" dxfId="55" priority="22" stopIfTrue="1">
      <formula>ISNUMBER(SEARCH("Closed",$H28))</formula>
    </cfRule>
    <cfRule type="expression" dxfId="54" priority="23" stopIfTrue="1">
      <formula>IF($B28="Minor", TRUE, FALSE)</formula>
    </cfRule>
    <cfRule type="expression" dxfId="53" priority="24" stopIfTrue="1">
      <formula>IF(OR($B28="Major",$B28="Pre-Condition"), TRUE, FALSE)</formula>
    </cfRule>
  </conditionalFormatting>
  <conditionalFormatting sqref="A29:K29">
    <cfRule type="expression" dxfId="52" priority="28" stopIfTrue="1">
      <formula>ISNUMBER(SEARCH("Closed",$J29))</formula>
    </cfRule>
    <cfRule type="expression" dxfId="51" priority="29" stopIfTrue="1">
      <formula>IF($B29="Minor", TRUE, FALSE)</formula>
    </cfRule>
    <cfRule type="expression" dxfId="50" priority="30" stopIfTrue="1">
      <formula>IF(OR($B29="Major",$B29="Pre-Condition"), TRUE, FALSE)</formula>
    </cfRule>
  </conditionalFormatting>
  <conditionalFormatting sqref="C22">
    <cfRule type="expression" dxfId="49" priority="140" stopIfTrue="1">
      <formula>IF($C16="Minor", TRUE, FALSE)</formula>
    </cfRule>
    <cfRule type="expression" dxfId="48" priority="139" stopIfTrue="1">
      <formula>ISNUMBER(SEARCH("Closed",$I16))</formula>
    </cfRule>
    <cfRule type="expression" dxfId="47" priority="141" stopIfTrue="1">
      <formula>IF(OR($C16="Major",$C16="Pre-Condition"), TRUE, FALSE)</formula>
    </cfRule>
  </conditionalFormatting>
  <conditionalFormatting sqref="C9:D10">
    <cfRule type="expression" dxfId="46" priority="179" stopIfTrue="1">
      <formula>IF(#REF!="Minor", TRUE, FALSE)</formula>
    </cfRule>
    <cfRule type="expression" dxfId="45" priority="180" stopIfTrue="1">
      <formula>IF(OR(#REF!="Major",#REF!="Pre-Condition"), TRUE, FALSE)</formula>
    </cfRule>
    <cfRule type="expression" dxfId="44" priority="178" stopIfTrue="1">
      <formula>ISNUMBER(SEARCH("Closed",#REF!))</formula>
    </cfRule>
  </conditionalFormatting>
  <conditionalFormatting sqref="C16:E16">
    <cfRule type="expression" dxfId="43" priority="154" stopIfTrue="1">
      <formula>ISNUMBER(SEARCH("Closed",$I16))</formula>
    </cfRule>
    <cfRule type="expression" dxfId="42" priority="155" stopIfTrue="1">
      <formula>IF($C16="Minor", TRUE, FALSE)</formula>
    </cfRule>
    <cfRule type="expression" dxfId="41" priority="156" stopIfTrue="1">
      <formula>IF(OR($C16="Major",$C16="Pre-Condition"), TRUE, FALSE)</formula>
    </cfRule>
  </conditionalFormatting>
  <conditionalFormatting sqref="D17:E23">
    <cfRule type="expression" dxfId="40" priority="142" stopIfTrue="1">
      <formula>ISNUMBER(SEARCH("Closed",$I17))</formula>
    </cfRule>
    <cfRule type="expression" dxfId="39" priority="143" stopIfTrue="1">
      <formula>IF($C17="Minor", TRUE, FALSE)</formula>
    </cfRule>
    <cfRule type="expression" dxfId="38" priority="144" stopIfTrue="1">
      <formula>IF(OR($C17="Major",$C17="Pre-Condition"), TRUE, FALSE)</formula>
    </cfRule>
  </conditionalFormatting>
  <conditionalFormatting sqref="D30:E30">
    <cfRule type="expression" dxfId="37" priority="13" stopIfTrue="1">
      <formula>ISNUMBER(SEARCH("Closed",$I30))</formula>
    </cfRule>
    <cfRule type="expression" dxfId="36" priority="14" stopIfTrue="1">
      <formula>IF($C30="Minor", TRUE, FALSE)</formula>
    </cfRule>
    <cfRule type="expression" dxfId="35" priority="15" stopIfTrue="1">
      <formula>IF(OR($C30="Major",$C30="Pre-Condition"), TRUE, FALSE)</formula>
    </cfRule>
  </conditionalFormatting>
  <conditionalFormatting sqref="E9 H9 E10:H10 E12:E13 H12:H13">
    <cfRule type="expression" dxfId="34" priority="177" stopIfTrue="1">
      <formula>IF(OR(#REF!="Major",#REF!="Pre-Condition"), TRUE, FALSE)</formula>
    </cfRule>
    <cfRule type="expression" dxfId="33" priority="176" stopIfTrue="1">
      <formula>IF(#REF!="Minor", TRUE, FALSE)</formula>
    </cfRule>
    <cfRule type="expression" dxfId="32" priority="175" stopIfTrue="1">
      <formula>ISNUMBER(SEARCH("Closed",$H9))</formula>
    </cfRule>
  </conditionalFormatting>
  <conditionalFormatting sqref="E13">
    <cfRule type="expression" dxfId="31" priority="197" stopIfTrue="1">
      <formula>IF(#REF!="Minor", TRUE, FALSE)</formula>
    </cfRule>
    <cfRule type="expression" dxfId="30" priority="198" stopIfTrue="1">
      <formula>IF(OR(#REF!="Major",#REF!="Pre-Condition"), TRUE, FALSE)</formula>
    </cfRule>
    <cfRule type="expression" dxfId="29" priority="196" stopIfTrue="1">
      <formula>ISNUMBER(SEARCH("Closed",$H16))</formula>
    </cfRule>
  </conditionalFormatting>
  <conditionalFormatting sqref="F16:H19 F20:K20 I21:I22 I23:K23 F25:G26 K25:K27 F30:K30 A30:A297 B30:B347 C31:K297 I8:K10">
    <cfRule type="expression" dxfId="28" priority="182" stopIfTrue="1">
      <formula>IF($B8="Minor", TRUE, FALSE)</formula>
    </cfRule>
  </conditionalFormatting>
  <conditionalFormatting sqref="F16:H19 F20:K20 I21:I22 I23:K23 F25:G26 K25:K27 F30:K30 A30:A297 B30:B347 C31:K297">
    <cfRule type="expression" dxfId="27" priority="181" stopIfTrue="1">
      <formula>ISNUMBER(SEARCH("Closed",$J16))</formula>
    </cfRule>
  </conditionalFormatting>
  <conditionalFormatting sqref="G11">
    <cfRule type="expression" dxfId="26" priority="190" stopIfTrue="1">
      <formula>ISNUMBER(SEARCH("Closed",#REF!))</formula>
    </cfRule>
    <cfRule type="expression" dxfId="25" priority="191" stopIfTrue="1">
      <formula>IF(#REF!="Minor", TRUE, FALSE)</formula>
    </cfRule>
    <cfRule type="expression" dxfId="24" priority="192" stopIfTrue="1">
      <formula>IF(OR(#REF!="Major",#REF!="Pre-Condition"), TRUE, FALSE)</formula>
    </cfRule>
  </conditionalFormatting>
  <conditionalFormatting sqref="H25:J26">
    <cfRule type="expression" dxfId="23" priority="21" stopIfTrue="1">
      <formula>IF(OR($C25="Major",$C25="Pre-Condition"), TRUE, FALSE)</formula>
    </cfRule>
    <cfRule type="expression" dxfId="22" priority="20" stopIfTrue="1">
      <formula>IF($C25="Minor", TRUE, FALSE)</formula>
    </cfRule>
    <cfRule type="expression" dxfId="21" priority="19" stopIfTrue="1">
      <formula>ISNUMBER(SEARCH("Closed",$I25))</formula>
    </cfRule>
  </conditionalFormatting>
  <conditionalFormatting sqref="I11:I12">
    <cfRule type="expression" dxfId="20" priority="168" stopIfTrue="1">
      <formula>IF(OR($B11="Major",$B11="Pre-Condition"), TRUE, FALSE)</formula>
    </cfRule>
    <cfRule type="expression" dxfId="19" priority="167" stopIfTrue="1">
      <formula>IF($B11="Minor", TRUE, FALSE)</formula>
    </cfRule>
  </conditionalFormatting>
  <conditionalFormatting sqref="I13 K13">
    <cfRule type="expression" dxfId="18" priority="138" stopIfTrue="1">
      <formula>IF(OR($C13="Major",$C13="Pre-Condition"), TRUE, FALSE)</formula>
    </cfRule>
    <cfRule type="expression" dxfId="17" priority="137" stopIfTrue="1">
      <formula>IF($C13="Minor", TRUE, FALSE)</formula>
    </cfRule>
    <cfRule type="expression" dxfId="16" priority="136" stopIfTrue="1">
      <formula>ISNUMBER(SEARCH("Closed",$I13))</formula>
    </cfRule>
  </conditionalFormatting>
  <conditionalFormatting sqref="I16:I19 K16:K19">
    <cfRule type="expression" dxfId="15" priority="120" stopIfTrue="1">
      <formula>IF(OR($C16="Major",$C16="Pre-Condition"), TRUE, FALSE)</formula>
    </cfRule>
    <cfRule type="expression" dxfId="14" priority="119" stopIfTrue="1">
      <formula>IF($C16="Minor", TRUE, FALSE)</formula>
    </cfRule>
    <cfRule type="expression" dxfId="13" priority="118" stopIfTrue="1">
      <formula>ISNUMBER(SEARCH("Closed",$I16))</formula>
    </cfRule>
  </conditionalFormatting>
  <conditionalFormatting sqref="I8:K10 F16:H19 F20:K20 I21:I22 I23:K23 F25:G26 K25:K27 F30:K30 A30:A297 B30:B347 C31:K297">
    <cfRule type="expression" dxfId="12" priority="183" stopIfTrue="1">
      <formula>IF(OR($B8="Major",$B8="Pre-Condition"), TRUE, FALSE)</formula>
    </cfRule>
  </conditionalFormatting>
  <conditionalFormatting sqref="I8:K12">
    <cfRule type="expression" dxfId="11" priority="166" stopIfTrue="1">
      <formula>ISNUMBER(SEARCH("Closed",$J8))</formula>
    </cfRule>
  </conditionalFormatting>
  <conditionalFormatting sqref="J27">
    <cfRule type="expression" dxfId="10" priority="6" stopIfTrue="1">
      <formula>IF(OR($B27="Major",$B27="Pre-Condition"), TRUE, FALSE)</formula>
    </cfRule>
    <cfRule type="expression" dxfId="9" priority="5" stopIfTrue="1">
      <formula>IF($B27="Minor", TRUE, FALSE)</formula>
    </cfRule>
    <cfRule type="expression" dxfId="8" priority="4" stopIfTrue="1">
      <formula>ISNUMBER(SEARCH("Closed",$J27))</formula>
    </cfRule>
  </conditionalFormatting>
  <conditionalFormatting sqref="J11:K12">
    <cfRule type="expression" dxfId="7" priority="188" stopIfTrue="1">
      <formula>IF(#REF!="Minor", TRUE, FALSE)</formula>
    </cfRule>
    <cfRule type="expression" dxfId="6" priority="189" stopIfTrue="1">
      <formula>IF(OR(#REF!="Major",#REF!="Pre-Condition"), TRUE, FALSE)</formula>
    </cfRule>
  </conditionalFormatting>
  <conditionalFormatting sqref="J15:K15">
    <cfRule type="expression" dxfId="5" priority="184" stopIfTrue="1">
      <formula>ISNUMBER(SEARCH("Closed",$J15))</formula>
    </cfRule>
    <cfRule type="expression" dxfId="4" priority="185" stopIfTrue="1">
      <formula>IF($B12="Minor", TRUE, FALSE)</formula>
    </cfRule>
    <cfRule type="expression" dxfId="3" priority="186" stopIfTrue="1">
      <formula>IF(OR($B12="Major",$B12="Pre-Condition"), TRUE, FALSE)</formula>
    </cfRule>
  </conditionalFormatting>
  <conditionalFormatting sqref="K21:K22">
    <cfRule type="expression" dxfId="2" priority="113" stopIfTrue="1">
      <formula>IF($C21="Minor", TRUE, FALSE)</formula>
    </cfRule>
    <cfRule type="expression" dxfId="1" priority="114" stopIfTrue="1">
      <formula>IF(OR($C21="Major",$C21="Pre-Condition"), TRUE, FALSE)</formula>
    </cfRule>
    <cfRule type="expression" dxfId="0" priority="112" stopIfTrue="1">
      <formula>ISNUMBER(SEARCH("Closed",$I21))</formula>
    </cfRule>
  </conditionalFormatting>
  <dataValidations count="3">
    <dataValidation type="list" allowBlank="1" showInputMessage="1" showErrorMessage="1" sqref="WVJ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B29:B347" xr:uid="{00000000-0002-0000-0200-000000000000}">
      <formula1>$N$1:$N$3</formula1>
    </dataValidation>
    <dataValidation type="list" allowBlank="1" showInputMessage="1" showErrorMessage="1" sqref="B8:B13" xr:uid="{00000000-0002-0000-0200-000001000000}">
      <formula1>$L$1:$L$3</formula1>
    </dataValidation>
    <dataValidation type="list" allowBlank="1" showInputMessage="1" showErrorMessage="1" sqref="B16:B23 B25:B27" xr:uid="{00000000-0002-0000-0200-000002000000}">
      <formula1>$M$1:$M$3</formula1>
    </dataValidation>
  </dataValidations>
  <pageMargins left="0.7" right="0.7" top="0.75" bottom="0.75" header="0.3" footer="0.3"/>
  <pageSetup paperSize="9" scale="67" fitToWidth="3" fitToHeight="0" orientation="portrait" horizontalDpi="300" verticalDpi="300" r:id="rId1"/>
  <colBreaks count="1" manualBreakCount="1">
    <brk id="4" max="31"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2"/>
  <sheetViews>
    <sheetView view="pageBreakPreview" zoomScaleNormal="100" zoomScaleSheetLayoutView="100" workbookViewId="0"/>
  </sheetViews>
  <sheetFormatPr defaultColWidth="9" defaultRowHeight="14"/>
  <cols>
    <col min="1" max="1" width="8.26953125" style="197" customWidth="1"/>
    <col min="2" max="2" width="78.7265625" style="51" customWidth="1"/>
    <col min="3" max="3" width="3" style="68" customWidth="1"/>
    <col min="4" max="4" width="19" style="54" customWidth="1"/>
    <col min="5" max="16384" width="9" style="32"/>
  </cols>
  <sheetData>
    <row r="1" spans="1:4" ht="28">
      <c r="A1" s="193">
        <v>3</v>
      </c>
      <c r="B1" s="194" t="s">
        <v>390</v>
      </c>
      <c r="C1" s="66"/>
      <c r="D1" s="53"/>
    </row>
    <row r="2" spans="1:4">
      <c r="A2" s="195">
        <v>3.1</v>
      </c>
      <c r="B2" s="196" t="s">
        <v>143</v>
      </c>
      <c r="C2" s="66"/>
      <c r="D2" s="53"/>
    </row>
    <row r="3" spans="1:4">
      <c r="B3" s="67" t="s">
        <v>46</v>
      </c>
      <c r="C3" s="66"/>
      <c r="D3" s="53"/>
    </row>
    <row r="4" spans="1:4">
      <c r="B4" s="64"/>
    </row>
    <row r="5" spans="1:4">
      <c r="B5" s="67" t="s">
        <v>47</v>
      </c>
      <c r="C5" s="66"/>
      <c r="D5" s="53"/>
    </row>
    <row r="6" spans="1:4">
      <c r="B6" s="64" t="s">
        <v>640</v>
      </c>
      <c r="C6" s="66"/>
      <c r="D6" s="53"/>
    </row>
    <row r="7" spans="1:4">
      <c r="B7" s="67" t="s">
        <v>530</v>
      </c>
    </row>
    <row r="8" spans="1:4">
      <c r="B8" s="67" t="s">
        <v>641</v>
      </c>
    </row>
    <row r="9" spans="1:4">
      <c r="B9" s="64" t="s">
        <v>642</v>
      </c>
    </row>
    <row r="10" spans="1:4" ht="28">
      <c r="B10" s="64" t="s">
        <v>643</v>
      </c>
    </row>
    <row r="11" spans="1:4" ht="28">
      <c r="B11" s="64" t="s">
        <v>644</v>
      </c>
    </row>
    <row r="12" spans="1:4">
      <c r="B12" s="64" t="s">
        <v>645</v>
      </c>
    </row>
    <row r="13" spans="1:4">
      <c r="B13" s="64" t="s">
        <v>646</v>
      </c>
    </row>
    <row r="14" spans="1:4">
      <c r="B14" s="67" t="s">
        <v>647</v>
      </c>
    </row>
    <row r="15" spans="1:4">
      <c r="B15" s="231" t="s">
        <v>648</v>
      </c>
    </row>
    <row r="16" spans="1:4">
      <c r="B16" s="231" t="s">
        <v>649</v>
      </c>
    </row>
    <row r="17" spans="1:4">
      <c r="B17" s="231" t="s">
        <v>650</v>
      </c>
    </row>
    <row r="18" spans="1:4" ht="28">
      <c r="B18" s="231" t="s">
        <v>651</v>
      </c>
    </row>
    <row r="19" spans="1:4">
      <c r="B19" s="69"/>
    </row>
    <row r="20" spans="1:4">
      <c r="B20" s="67" t="s">
        <v>179</v>
      </c>
      <c r="C20" s="66"/>
      <c r="D20" s="53"/>
    </row>
    <row r="21" spans="1:4" ht="28">
      <c r="B21" s="64" t="s">
        <v>652</v>
      </c>
    </row>
    <row r="22" spans="1:4">
      <c r="B22" s="69"/>
    </row>
    <row r="23" spans="1:4">
      <c r="B23" s="64"/>
    </row>
    <row r="24" spans="1:4">
      <c r="A24" s="195">
        <v>3.2</v>
      </c>
      <c r="B24" s="198" t="s">
        <v>653</v>
      </c>
      <c r="C24" s="66"/>
      <c r="D24" s="53"/>
    </row>
    <row r="25" spans="1:4">
      <c r="B25" s="64" t="s">
        <v>48</v>
      </c>
    </row>
    <row r="26" spans="1:4" ht="56">
      <c r="B26" s="64" t="s">
        <v>654</v>
      </c>
    </row>
    <row r="27" spans="1:4" ht="56">
      <c r="B27" s="231" t="s">
        <v>655</v>
      </c>
    </row>
    <row r="28" spans="1:4">
      <c r="B28" s="64" t="s">
        <v>497</v>
      </c>
    </row>
    <row r="29" spans="1:4">
      <c r="B29" s="64"/>
    </row>
    <row r="30" spans="1:4">
      <c r="A30" s="199" t="s">
        <v>240</v>
      </c>
      <c r="B30" s="67" t="s">
        <v>33</v>
      </c>
      <c r="C30" s="66"/>
      <c r="D30" s="53"/>
    </row>
    <row r="31" spans="1:4">
      <c r="A31" s="199"/>
      <c r="B31" s="64" t="s">
        <v>656</v>
      </c>
      <c r="C31" s="66"/>
      <c r="D31" s="53"/>
    </row>
    <row r="32" spans="1:4">
      <c r="B32" s="64"/>
    </row>
    <row r="33" spans="1:4" s="219" customFormat="1">
      <c r="A33" s="195">
        <v>3.3</v>
      </c>
      <c r="B33" s="198" t="s">
        <v>115</v>
      </c>
      <c r="C33" s="218"/>
      <c r="D33" s="168"/>
    </row>
    <row r="34" spans="1:4" s="219" customFormat="1">
      <c r="A34" s="220"/>
      <c r="B34" s="64"/>
      <c r="C34" s="221"/>
      <c r="D34" s="171"/>
    </row>
    <row r="35" spans="1:4" s="219" customFormat="1">
      <c r="A35" s="220"/>
      <c r="B35" s="64"/>
      <c r="C35" s="221"/>
      <c r="D35" s="171"/>
    </row>
    <row r="36" spans="1:4" s="219" customFormat="1">
      <c r="A36" s="220"/>
      <c r="B36" s="64"/>
      <c r="C36" s="221"/>
      <c r="D36" s="171"/>
    </row>
    <row r="37" spans="1:4" s="219" customFormat="1">
      <c r="A37" s="220"/>
      <c r="B37" s="64"/>
      <c r="C37" s="221"/>
      <c r="D37" s="171"/>
    </row>
    <row r="38" spans="1:4" s="219" customFormat="1">
      <c r="A38" s="220"/>
      <c r="B38" s="169"/>
      <c r="C38" s="221"/>
      <c r="D38" s="171"/>
    </row>
    <row r="39" spans="1:4">
      <c r="A39" s="195">
        <v>3.4</v>
      </c>
      <c r="B39" s="198" t="s">
        <v>116</v>
      </c>
      <c r="C39" s="66"/>
      <c r="D39" s="50"/>
    </row>
    <row r="40" spans="1:4">
      <c r="B40" s="64" t="s">
        <v>192</v>
      </c>
      <c r="D40" s="51"/>
    </row>
    <row r="41" spans="1:4">
      <c r="B41" s="64"/>
    </row>
    <row r="42" spans="1:4">
      <c r="A42" s="195">
        <v>3.5</v>
      </c>
      <c r="B42" s="198" t="s">
        <v>180</v>
      </c>
      <c r="C42" s="66"/>
      <c r="D42" s="53"/>
    </row>
    <row r="43" spans="1:4" ht="99" customHeight="1">
      <c r="B43" s="232" t="s">
        <v>657</v>
      </c>
      <c r="C43" s="70"/>
      <c r="D43" s="55"/>
    </row>
    <row r="44" spans="1:4">
      <c r="B44" s="64"/>
    </row>
    <row r="45" spans="1:4">
      <c r="A45" s="195">
        <v>3.6</v>
      </c>
      <c r="B45" s="198" t="s">
        <v>239</v>
      </c>
      <c r="C45" s="66"/>
      <c r="D45" s="53"/>
    </row>
    <row r="46" spans="1:4">
      <c r="B46" s="50" t="s">
        <v>658</v>
      </c>
      <c r="C46" s="71"/>
      <c r="D46" s="56"/>
    </row>
    <row r="47" spans="1:4" ht="28">
      <c r="B47" s="64" t="s">
        <v>659</v>
      </c>
      <c r="C47" s="71"/>
      <c r="D47" s="56"/>
    </row>
    <row r="48" spans="1:4" ht="126">
      <c r="B48" s="64" t="s">
        <v>660</v>
      </c>
      <c r="C48" s="71"/>
      <c r="D48" s="56"/>
    </row>
    <row r="49" spans="1:4" ht="140">
      <c r="B49" s="64" t="s">
        <v>661</v>
      </c>
    </row>
    <row r="50" spans="1:4" ht="98">
      <c r="B50" s="64" t="s">
        <v>662</v>
      </c>
    </row>
    <row r="51" spans="1:4" ht="28">
      <c r="B51" s="233" t="s">
        <v>663</v>
      </c>
    </row>
    <row r="52" spans="1:4">
      <c r="B52" s="234" t="s">
        <v>664</v>
      </c>
      <c r="C52" s="71"/>
      <c r="D52" s="56"/>
    </row>
    <row r="53" spans="1:4" ht="42">
      <c r="B53" s="231" t="s">
        <v>665</v>
      </c>
      <c r="C53" s="71"/>
      <c r="D53" s="56"/>
    </row>
    <row r="54" spans="1:4" ht="56">
      <c r="B54" s="231" t="s">
        <v>666</v>
      </c>
      <c r="C54" s="71"/>
      <c r="D54" s="56"/>
    </row>
    <row r="55" spans="1:4" ht="42">
      <c r="B55" s="231" t="s">
        <v>667</v>
      </c>
      <c r="C55" s="71"/>
      <c r="D55" s="56"/>
    </row>
    <row r="56" spans="1:4" ht="42">
      <c r="B56" s="231" t="s">
        <v>668</v>
      </c>
      <c r="C56" s="71"/>
      <c r="D56" s="56"/>
    </row>
    <row r="57" spans="1:4">
      <c r="B57" s="63"/>
      <c r="C57" s="71"/>
      <c r="D57" s="56"/>
    </row>
    <row r="58" spans="1:4">
      <c r="B58" s="63"/>
      <c r="C58" s="71"/>
      <c r="D58" s="56"/>
    </row>
    <row r="59" spans="1:4">
      <c r="B59" s="64"/>
    </row>
    <row r="60" spans="1:4">
      <c r="A60" s="195">
        <v>3.7</v>
      </c>
      <c r="B60" s="198" t="s">
        <v>669</v>
      </c>
      <c r="C60" s="66"/>
      <c r="D60" s="50"/>
    </row>
    <row r="61" spans="1:4">
      <c r="A61" s="199"/>
      <c r="B61" s="161" t="s">
        <v>263</v>
      </c>
      <c r="C61" s="66"/>
      <c r="D61" s="50"/>
    </row>
    <row r="62" spans="1:4" s="173" customFormat="1" ht="28">
      <c r="A62" s="197"/>
      <c r="B62" s="249" t="s">
        <v>670</v>
      </c>
      <c r="C62" s="71"/>
      <c r="D62" s="56"/>
    </row>
    <row r="63" spans="1:4" ht="46.5" customHeight="1">
      <c r="A63" s="200" t="s">
        <v>671</v>
      </c>
      <c r="B63" s="230" t="s">
        <v>672</v>
      </c>
      <c r="C63" s="71"/>
      <c r="D63" s="52"/>
    </row>
    <row r="64" spans="1:4" ht="46.5" customHeight="1">
      <c r="A64" s="200"/>
      <c r="B64" s="231" t="s">
        <v>531</v>
      </c>
      <c r="C64" s="71"/>
      <c r="D64" s="52"/>
    </row>
    <row r="65" spans="1:4">
      <c r="A65" s="200"/>
      <c r="B65" s="63"/>
      <c r="C65" s="71"/>
      <c r="D65" s="52"/>
    </row>
    <row r="66" spans="1:4">
      <c r="A66" s="215" t="s">
        <v>456</v>
      </c>
      <c r="B66" s="223" t="s">
        <v>457</v>
      </c>
      <c r="C66" s="71"/>
      <c r="D66" s="52"/>
    </row>
    <row r="67" spans="1:4">
      <c r="B67" s="64"/>
    </row>
    <row r="68" spans="1:4">
      <c r="A68" s="199" t="s">
        <v>391</v>
      </c>
      <c r="B68" s="67" t="s">
        <v>392</v>
      </c>
      <c r="C68" s="66"/>
      <c r="D68" s="53"/>
    </row>
    <row r="69" spans="1:4">
      <c r="B69" s="64" t="s">
        <v>673</v>
      </c>
      <c r="C69" s="71"/>
      <c r="D69" s="56"/>
    </row>
    <row r="70" spans="1:4">
      <c r="B70" s="64"/>
    </row>
    <row r="71" spans="1:4">
      <c r="A71" s="195">
        <v>3.8</v>
      </c>
      <c r="B71" s="198" t="s">
        <v>241</v>
      </c>
      <c r="C71" s="66"/>
      <c r="D71" s="50"/>
    </row>
    <row r="72" spans="1:4">
      <c r="A72" s="199" t="s">
        <v>121</v>
      </c>
      <c r="B72" s="67" t="s">
        <v>49</v>
      </c>
      <c r="C72" s="66"/>
      <c r="D72" s="50"/>
    </row>
    <row r="73" spans="1:4">
      <c r="B73" s="64" t="s">
        <v>674</v>
      </c>
      <c r="C73" s="71"/>
      <c r="D73" s="52"/>
    </row>
    <row r="74" spans="1:4">
      <c r="B74" s="64" t="s">
        <v>675</v>
      </c>
      <c r="C74" s="71"/>
      <c r="D74" s="52"/>
    </row>
    <row r="75" spans="1:4">
      <c r="B75" s="64" t="s">
        <v>676</v>
      </c>
      <c r="C75" s="71"/>
      <c r="D75" s="52"/>
    </row>
    <row r="76" spans="1:4">
      <c r="B76" s="231" t="s">
        <v>677</v>
      </c>
      <c r="C76" s="71"/>
      <c r="D76" s="52"/>
    </row>
    <row r="77" spans="1:4">
      <c r="B77" s="64" t="s">
        <v>499</v>
      </c>
      <c r="D77" s="51"/>
    </row>
    <row r="78" spans="1:4">
      <c r="B78" s="63"/>
      <c r="D78" s="51"/>
    </row>
    <row r="79" spans="1:4" ht="42">
      <c r="A79" s="212" t="s">
        <v>438</v>
      </c>
      <c r="B79" s="222" t="s">
        <v>439</v>
      </c>
      <c r="D79" s="51"/>
    </row>
    <row r="80" spans="1:4">
      <c r="A80" s="214"/>
      <c r="B80" s="80" t="s">
        <v>678</v>
      </c>
      <c r="D80" s="51"/>
    </row>
    <row r="81" spans="1:4">
      <c r="A81" s="213"/>
      <c r="B81" s="85"/>
      <c r="D81" s="51"/>
    </row>
    <row r="82" spans="1:4">
      <c r="A82" s="213"/>
      <c r="B82" s="85"/>
      <c r="D82" s="51"/>
    </row>
    <row r="83" spans="1:4">
      <c r="A83" s="213"/>
      <c r="B83" s="250"/>
      <c r="D83" s="51"/>
    </row>
    <row r="84" spans="1:4">
      <c r="A84" s="195">
        <v>3.9</v>
      </c>
      <c r="B84" s="198" t="s">
        <v>110</v>
      </c>
      <c r="C84" s="66"/>
      <c r="D84" s="53"/>
    </row>
    <row r="85" spans="1:4" ht="117" customHeight="1">
      <c r="B85" s="251" t="s">
        <v>679</v>
      </c>
      <c r="C85" s="71"/>
      <c r="D85" s="56"/>
    </row>
    <row r="86" spans="1:4">
      <c r="B86" s="64"/>
    </row>
    <row r="87" spans="1:4">
      <c r="B87" s="64"/>
    </row>
    <row r="88" spans="1:4">
      <c r="A88" s="201">
        <v>3.1</v>
      </c>
      <c r="B88" s="198" t="s">
        <v>186</v>
      </c>
      <c r="C88" s="66"/>
      <c r="D88" s="53"/>
    </row>
    <row r="89" spans="1:4" ht="28">
      <c r="A89" s="199"/>
      <c r="B89" s="64" t="s">
        <v>43</v>
      </c>
    </row>
    <row r="90" spans="1:4">
      <c r="A90" s="199" t="s">
        <v>12</v>
      </c>
      <c r="B90" s="67" t="s">
        <v>243</v>
      </c>
      <c r="C90" s="66"/>
      <c r="D90" s="53"/>
    </row>
    <row r="91" spans="1:4" ht="28">
      <c r="A91" s="200" t="s">
        <v>44</v>
      </c>
      <c r="B91" s="64" t="s">
        <v>673</v>
      </c>
    </row>
    <row r="92" spans="1:4">
      <c r="A92" s="200"/>
      <c r="B92" s="64"/>
    </row>
    <row r="93" spans="1:4" ht="28">
      <c r="A93" s="200" t="s">
        <v>394</v>
      </c>
      <c r="B93" s="64"/>
    </row>
    <row r="94" spans="1:4">
      <c r="A94" s="200" t="s">
        <v>144</v>
      </c>
      <c r="B94" s="64"/>
    </row>
    <row r="95" spans="1:4">
      <c r="B95" s="64"/>
    </row>
    <row r="96" spans="1:4">
      <c r="A96" s="200"/>
      <c r="B96" s="64"/>
    </row>
    <row r="97" spans="1:4">
      <c r="A97" s="200"/>
      <c r="B97" s="64"/>
    </row>
    <row r="98" spans="1:4">
      <c r="B98" s="64"/>
    </row>
    <row r="99" spans="1:4">
      <c r="A99" s="201">
        <v>3.11</v>
      </c>
      <c r="B99" s="252" t="s">
        <v>244</v>
      </c>
      <c r="C99" s="66"/>
      <c r="D99" s="53"/>
    </row>
    <row r="100" spans="1:4" ht="140">
      <c r="A100" s="199"/>
      <c r="B100" s="253" t="s">
        <v>465</v>
      </c>
    </row>
    <row r="101" spans="1:4" ht="28">
      <c r="A101" s="199"/>
      <c r="B101" s="253" t="s">
        <v>265</v>
      </c>
    </row>
    <row r="102" spans="1:4" ht="70">
      <c r="A102" s="200" t="s">
        <v>42</v>
      </c>
      <c r="B102" s="253" t="s">
        <v>470</v>
      </c>
    </row>
  </sheetData>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sheetViews>
  <sheetFormatPr defaultColWidth="9.26953125" defaultRowHeight="14"/>
  <cols>
    <col min="1" max="1" width="6.7265625" style="199" customWidth="1"/>
    <col min="2" max="2" width="79.26953125" style="211" customWidth="1"/>
    <col min="3" max="3" width="2.26953125" style="211" customWidth="1"/>
    <col min="4" max="16384" width="9.26953125" style="48"/>
  </cols>
  <sheetData>
    <row r="1" spans="1:3" ht="28">
      <c r="A1" s="193">
        <v>5</v>
      </c>
      <c r="B1" s="73" t="s">
        <v>449</v>
      </c>
      <c r="C1" s="53"/>
    </row>
    <row r="2" spans="1:3" ht="28">
      <c r="A2" s="195">
        <v>5.3</v>
      </c>
      <c r="B2" s="198" t="s">
        <v>450</v>
      </c>
      <c r="C2" s="53"/>
    </row>
    <row r="3" spans="1:3">
      <c r="A3" s="212" t="s">
        <v>455</v>
      </c>
      <c r="B3" s="67" t="s">
        <v>436</v>
      </c>
      <c r="C3" s="54"/>
    </row>
    <row r="4" spans="1:3">
      <c r="B4" s="254"/>
      <c r="C4" s="54"/>
    </row>
    <row r="5" spans="1:3" ht="56">
      <c r="B5" s="232" t="s">
        <v>680</v>
      </c>
      <c r="C5" s="54"/>
    </row>
    <row r="6" spans="1:3" ht="84">
      <c r="B6" s="64" t="s">
        <v>681</v>
      </c>
      <c r="C6" s="54"/>
    </row>
    <row r="7" spans="1:3">
      <c r="B7" s="64"/>
      <c r="C7" s="54"/>
    </row>
    <row r="8" spans="1:3">
      <c r="A8" s="212" t="s">
        <v>437</v>
      </c>
      <c r="B8" s="67" t="s">
        <v>435</v>
      </c>
      <c r="C8" s="53"/>
    </row>
    <row r="9" spans="1:3">
      <c r="B9" s="64"/>
      <c r="C9" s="54"/>
    </row>
    <row r="10" spans="1:3">
      <c r="A10" s="197"/>
      <c r="B10" s="64" t="s">
        <v>682</v>
      </c>
    </row>
    <row r="11" spans="1:3">
      <c r="B11" s="64"/>
      <c r="C11" s="54"/>
    </row>
    <row r="12" spans="1:3" ht="42">
      <c r="A12" s="216">
        <v>5.4</v>
      </c>
      <c r="B12" s="217" t="s">
        <v>469</v>
      </c>
      <c r="C12" s="172"/>
    </row>
    <row r="13" spans="1:3" ht="42">
      <c r="A13" s="212" t="s">
        <v>451</v>
      </c>
      <c r="B13" s="255" t="s">
        <v>468</v>
      </c>
      <c r="C13" s="172"/>
    </row>
    <row r="14" spans="1:3" ht="112">
      <c r="B14" s="232" t="s">
        <v>683</v>
      </c>
      <c r="C14" s="172"/>
    </row>
    <row r="15" spans="1:3">
      <c r="B15" s="256"/>
      <c r="C15" s="172"/>
    </row>
    <row r="16" spans="1:3">
      <c r="B16" s="64"/>
      <c r="C16" s="50"/>
    </row>
    <row r="17" spans="1:3">
      <c r="A17" s="212" t="s">
        <v>467</v>
      </c>
      <c r="B17" s="67" t="s">
        <v>436</v>
      </c>
      <c r="C17" s="50"/>
    </row>
    <row r="18" spans="1:3" ht="56">
      <c r="B18" s="232" t="s">
        <v>680</v>
      </c>
    </row>
    <row r="19" spans="1:3" ht="42">
      <c r="B19" s="64" t="s">
        <v>684</v>
      </c>
    </row>
    <row r="20" spans="1:3">
      <c r="A20" s="197"/>
      <c r="B20" s="232"/>
    </row>
    <row r="21" spans="1:3">
      <c r="A21" s="197"/>
      <c r="B21" s="232"/>
    </row>
    <row r="22" spans="1:3">
      <c r="B22" s="64"/>
    </row>
    <row r="23" spans="1:3" ht="42">
      <c r="A23" s="216" t="s">
        <v>452</v>
      </c>
      <c r="B23" s="217" t="s">
        <v>454</v>
      </c>
      <c r="C23" s="172"/>
    </row>
    <row r="24" spans="1:3">
      <c r="A24" s="212" t="s">
        <v>453</v>
      </c>
      <c r="B24" s="67" t="s">
        <v>448</v>
      </c>
      <c r="C24" s="172"/>
    </row>
    <row r="25" spans="1:3">
      <c r="B25" s="232" t="s">
        <v>685</v>
      </c>
      <c r="C25" s="172"/>
    </row>
    <row r="26" spans="1:3">
      <c r="B26" s="63"/>
      <c r="C26" s="172"/>
    </row>
    <row r="27" spans="1:3">
      <c r="B27" s="64"/>
      <c r="C27" s="50"/>
    </row>
    <row r="28" spans="1:3">
      <c r="B28" s="64"/>
      <c r="C28" s="50"/>
    </row>
    <row r="29" spans="1:3">
      <c r="A29" s="197"/>
      <c r="B29" s="232"/>
    </row>
    <row r="30" spans="1:3">
      <c r="B30" s="6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0"/>
  <sheetViews>
    <sheetView view="pageBreakPreview" zoomScaleNormal="100" workbookViewId="0"/>
  </sheetViews>
  <sheetFormatPr defaultColWidth="9" defaultRowHeight="14"/>
  <cols>
    <col min="1" max="1" width="7.26953125" style="89" customWidth="1"/>
    <col min="2" max="2" width="80.26953125" style="54" customWidth="1"/>
    <col min="3" max="3" width="2" style="54" customWidth="1"/>
    <col min="4" max="16384" width="9" style="32"/>
  </cols>
  <sheetData>
    <row r="1" spans="1:4">
      <c r="A1" s="72">
        <v>6</v>
      </c>
      <c r="B1" s="73" t="s">
        <v>686</v>
      </c>
      <c r="C1" s="66"/>
    </row>
    <row r="2" spans="1:4">
      <c r="A2" s="74">
        <v>6.1</v>
      </c>
      <c r="B2" s="75" t="s">
        <v>105</v>
      </c>
      <c r="C2" s="66"/>
    </row>
    <row r="3" spans="1:4">
      <c r="A3" s="74"/>
      <c r="B3" s="76" t="s">
        <v>687</v>
      </c>
      <c r="C3" s="68"/>
    </row>
    <row r="4" spans="1:4" ht="28">
      <c r="A4" s="74"/>
      <c r="B4" s="300" t="s">
        <v>688</v>
      </c>
      <c r="C4" s="68"/>
    </row>
    <row r="5" spans="1:4">
      <c r="A5" s="304"/>
      <c r="B5" s="81" t="s">
        <v>530</v>
      </c>
      <c r="C5" s="68"/>
      <c r="D5" s="54"/>
    </row>
    <row r="6" spans="1:4" ht="42">
      <c r="A6" s="304"/>
      <c r="B6" s="80" t="s">
        <v>689</v>
      </c>
      <c r="C6" s="68"/>
      <c r="D6" s="54"/>
    </row>
    <row r="7" spans="1:4" ht="98">
      <c r="A7" s="304"/>
      <c r="B7" s="80" t="s">
        <v>690</v>
      </c>
      <c r="C7" s="68"/>
      <c r="D7" s="54"/>
    </row>
    <row r="8" spans="1:4" ht="42">
      <c r="A8" s="304"/>
      <c r="B8" s="80" t="s">
        <v>691</v>
      </c>
      <c r="C8" s="68"/>
      <c r="D8" s="54"/>
    </row>
    <row r="9" spans="1:4">
      <c r="A9" s="304"/>
      <c r="B9" s="100"/>
      <c r="C9" s="68"/>
      <c r="D9" s="54"/>
    </row>
    <row r="10" spans="1:4">
      <c r="A10" s="74"/>
      <c r="B10" s="77"/>
      <c r="C10" s="68"/>
      <c r="D10" s="57"/>
    </row>
    <row r="11" spans="1:4">
      <c r="A11" s="74">
        <v>6.2</v>
      </c>
      <c r="B11" s="78" t="s">
        <v>106</v>
      </c>
      <c r="C11" s="66"/>
      <c r="D11" s="57"/>
    </row>
    <row r="12" spans="1:4" ht="33.75" customHeight="1">
      <c r="A12" s="74"/>
      <c r="B12" s="76" t="s">
        <v>692</v>
      </c>
      <c r="C12" s="68"/>
      <c r="D12" s="57"/>
    </row>
    <row r="13" spans="1:4">
      <c r="A13" s="74"/>
      <c r="B13" s="80"/>
      <c r="C13" s="68"/>
      <c r="D13" s="57"/>
    </row>
    <row r="14" spans="1:4">
      <c r="A14" s="304"/>
      <c r="B14" s="81" t="s">
        <v>693</v>
      </c>
      <c r="C14" s="68"/>
      <c r="D14" s="54"/>
    </row>
    <row r="15" spans="1:4">
      <c r="A15" s="304"/>
      <c r="B15" s="80" t="s">
        <v>694</v>
      </c>
      <c r="C15" s="68"/>
      <c r="D15" s="54"/>
    </row>
    <row r="16" spans="1:4">
      <c r="A16" s="304"/>
      <c r="B16" s="80" t="s">
        <v>695</v>
      </c>
      <c r="C16" s="68"/>
      <c r="D16" s="54"/>
    </row>
    <row r="17" spans="1:4">
      <c r="A17" s="304"/>
      <c r="B17" s="77"/>
      <c r="C17" s="68"/>
      <c r="D17" s="54"/>
    </row>
    <row r="18" spans="1:4">
      <c r="A18" s="74">
        <v>6.3</v>
      </c>
      <c r="B18" s="78" t="s">
        <v>107</v>
      </c>
      <c r="C18" s="66"/>
    </row>
    <row r="19" spans="1:4">
      <c r="A19" s="74"/>
      <c r="B19" s="79" t="s">
        <v>145</v>
      </c>
      <c r="C19" s="66"/>
    </row>
    <row r="20" spans="1:4" ht="56">
      <c r="A20" s="74"/>
      <c r="B20" s="64" t="s">
        <v>654</v>
      </c>
      <c r="C20" s="68"/>
    </row>
    <row r="21" spans="1:4" ht="56">
      <c r="A21" s="74"/>
      <c r="B21" s="231" t="s">
        <v>655</v>
      </c>
      <c r="C21" s="68"/>
    </row>
    <row r="22" spans="1:4">
      <c r="A22" s="74"/>
      <c r="B22" s="80" t="s">
        <v>108</v>
      </c>
      <c r="C22" s="68"/>
    </row>
    <row r="23" spans="1:4">
      <c r="A23" s="74"/>
      <c r="B23" s="80"/>
      <c r="C23" s="68"/>
    </row>
    <row r="24" spans="1:4">
      <c r="A24" s="74" t="s">
        <v>181</v>
      </c>
      <c r="B24" s="81" t="s">
        <v>33</v>
      </c>
      <c r="C24" s="66"/>
    </row>
    <row r="25" spans="1:4">
      <c r="A25" s="74"/>
      <c r="B25" s="80" t="s">
        <v>656</v>
      </c>
      <c r="C25" s="68"/>
    </row>
    <row r="26" spans="1:4">
      <c r="A26" s="74"/>
      <c r="B26" s="77"/>
      <c r="C26" s="68"/>
    </row>
    <row r="27" spans="1:4">
      <c r="A27" s="74">
        <v>6.4</v>
      </c>
      <c r="B27" s="78" t="s">
        <v>696</v>
      </c>
      <c r="C27" s="66"/>
    </row>
    <row r="28" spans="1:4" ht="168">
      <c r="A28" s="74"/>
      <c r="B28" s="302" t="s">
        <v>697</v>
      </c>
      <c r="C28" s="70"/>
    </row>
    <row r="29" spans="1:4">
      <c r="A29" s="74"/>
      <c r="B29" s="82"/>
      <c r="C29" s="70"/>
    </row>
    <row r="30" spans="1:4">
      <c r="A30" s="74" t="s">
        <v>35</v>
      </c>
      <c r="B30" s="83" t="s">
        <v>117</v>
      </c>
      <c r="C30" s="84"/>
    </row>
    <row r="31" spans="1:4">
      <c r="A31" s="74"/>
      <c r="B31" s="82"/>
      <c r="C31" s="70"/>
    </row>
    <row r="32" spans="1:4" ht="126">
      <c r="A32" s="74"/>
      <c r="B32" s="301" t="s">
        <v>698</v>
      </c>
      <c r="C32" s="70"/>
    </row>
    <row r="33" spans="1:4">
      <c r="A33" s="74"/>
      <c r="B33" s="80" t="s">
        <v>699</v>
      </c>
      <c r="C33" s="71"/>
    </row>
    <row r="34" spans="1:4">
      <c r="A34" s="74"/>
      <c r="B34" s="77"/>
      <c r="C34" s="68"/>
    </row>
    <row r="35" spans="1:4">
      <c r="A35" s="74">
        <v>6.5</v>
      </c>
      <c r="B35" s="78" t="s">
        <v>109</v>
      </c>
      <c r="C35" s="66"/>
    </row>
    <row r="36" spans="1:4">
      <c r="A36" s="74"/>
      <c r="B36" s="76" t="s">
        <v>700</v>
      </c>
      <c r="C36" s="66"/>
    </row>
    <row r="37" spans="1:4">
      <c r="A37" s="74"/>
      <c r="B37" s="80" t="s">
        <v>701</v>
      </c>
      <c r="C37" s="66"/>
    </row>
    <row r="38" spans="1:4">
      <c r="A38" s="74"/>
      <c r="B38" s="80" t="s">
        <v>702</v>
      </c>
      <c r="C38" s="66"/>
    </row>
    <row r="39" spans="1:4" ht="28">
      <c r="A39" s="74"/>
      <c r="B39" s="80" t="s">
        <v>703</v>
      </c>
      <c r="C39" s="66"/>
    </row>
    <row r="40" spans="1:4">
      <c r="A40" s="74"/>
      <c r="B40" s="80" t="s">
        <v>499</v>
      </c>
      <c r="C40" s="68"/>
    </row>
    <row r="41" spans="1:4">
      <c r="A41" s="74"/>
      <c r="B41" s="80"/>
      <c r="C41" s="68"/>
    </row>
    <row r="42" spans="1:4">
      <c r="A42" s="74">
        <v>6.6</v>
      </c>
      <c r="B42" s="78" t="s">
        <v>111</v>
      </c>
      <c r="C42" s="66"/>
    </row>
    <row r="43" spans="1:4" ht="28">
      <c r="A43" s="74"/>
      <c r="B43" s="80" t="s">
        <v>175</v>
      </c>
      <c r="C43" s="68"/>
    </row>
    <row r="44" spans="1:4">
      <c r="A44" s="74"/>
      <c r="B44" s="77"/>
      <c r="C44" s="68"/>
    </row>
    <row r="45" spans="1:4">
      <c r="A45" s="74">
        <v>6.7</v>
      </c>
      <c r="B45" s="78" t="s">
        <v>239</v>
      </c>
      <c r="C45" s="66"/>
    </row>
    <row r="46" spans="1:4">
      <c r="A46" s="74"/>
      <c r="B46" s="73" t="s">
        <v>395</v>
      </c>
      <c r="C46" s="66"/>
    </row>
    <row r="47" spans="1:4">
      <c r="A47" s="305"/>
      <c r="B47" s="50" t="s">
        <v>599</v>
      </c>
      <c r="C47" s="71"/>
      <c r="D47" s="56"/>
    </row>
    <row r="48" spans="1:4" ht="28">
      <c r="A48" s="305"/>
      <c r="B48" s="51" t="s">
        <v>704</v>
      </c>
      <c r="C48" s="71"/>
      <c r="D48" s="56"/>
    </row>
    <row r="49" spans="1:4" ht="84">
      <c r="A49" s="305"/>
      <c r="B49" s="51" t="s">
        <v>705</v>
      </c>
      <c r="C49" s="71"/>
      <c r="D49" s="56"/>
    </row>
    <row r="50" spans="1:4" ht="42">
      <c r="A50" s="305"/>
      <c r="B50" s="51" t="s">
        <v>706</v>
      </c>
      <c r="C50" s="71"/>
      <c r="D50" s="56"/>
    </row>
    <row r="51" spans="1:4">
      <c r="A51" s="304"/>
      <c r="B51" s="50" t="s">
        <v>707</v>
      </c>
      <c r="C51" s="71"/>
      <c r="D51" s="56"/>
    </row>
    <row r="52" spans="1:4" ht="28">
      <c r="A52" s="74"/>
      <c r="B52" s="51" t="s">
        <v>708</v>
      </c>
      <c r="C52" s="71"/>
    </row>
    <row r="53" spans="1:4" ht="42">
      <c r="A53" s="86"/>
      <c r="B53" s="64" t="s">
        <v>709</v>
      </c>
      <c r="C53" s="71"/>
    </row>
    <row r="54" spans="1:4" ht="42">
      <c r="A54" s="306"/>
      <c r="B54" s="80" t="s">
        <v>710</v>
      </c>
      <c r="C54" s="71"/>
    </row>
    <row r="55" spans="1:4">
      <c r="A55" s="86" t="s">
        <v>711</v>
      </c>
      <c r="B55" s="83" t="s">
        <v>712</v>
      </c>
      <c r="C55" s="71"/>
    </row>
    <row r="56" spans="1:4">
      <c r="A56" s="307" t="s">
        <v>713</v>
      </c>
      <c r="B56" s="83" t="s">
        <v>714</v>
      </c>
      <c r="C56" s="71"/>
    </row>
    <row r="57" spans="1:4" ht="56">
      <c r="A57" s="307"/>
      <c r="B57" s="80" t="s">
        <v>715</v>
      </c>
      <c r="C57" s="71"/>
    </row>
    <row r="58" spans="1:4" ht="42">
      <c r="A58" s="306"/>
      <c r="B58" s="80" t="s">
        <v>716</v>
      </c>
      <c r="C58" s="71"/>
    </row>
    <row r="59" spans="1:4">
      <c r="A59" s="307" t="s">
        <v>717</v>
      </c>
      <c r="B59" s="83" t="s">
        <v>718</v>
      </c>
      <c r="C59" s="71"/>
    </row>
    <row r="60" spans="1:4">
      <c r="A60" s="306"/>
      <c r="B60" s="80" t="s">
        <v>719</v>
      </c>
      <c r="C60" s="71"/>
    </row>
    <row r="61" spans="1:4" ht="28">
      <c r="A61" s="307" t="s">
        <v>720</v>
      </c>
      <c r="B61" s="83" t="s">
        <v>721</v>
      </c>
      <c r="C61" s="71"/>
    </row>
    <row r="62" spans="1:4" ht="98">
      <c r="A62" s="306"/>
      <c r="B62" s="80" t="s">
        <v>722</v>
      </c>
      <c r="C62" s="71"/>
    </row>
    <row r="63" spans="1:4">
      <c r="A63" s="307" t="s">
        <v>723</v>
      </c>
      <c r="B63" s="83" t="s">
        <v>724</v>
      </c>
      <c r="C63" s="71"/>
    </row>
    <row r="64" spans="1:4" ht="70">
      <c r="A64" s="306"/>
      <c r="B64" s="308" t="s">
        <v>725</v>
      </c>
      <c r="C64" s="71"/>
    </row>
    <row r="65" spans="1:3">
      <c r="A65" s="307" t="s">
        <v>726</v>
      </c>
      <c r="B65" s="83" t="s">
        <v>727</v>
      </c>
      <c r="C65" s="71"/>
    </row>
    <row r="66" spans="1:3" ht="84">
      <c r="A66" s="306"/>
      <c r="B66" s="309" t="s">
        <v>728</v>
      </c>
      <c r="C66" s="71"/>
    </row>
    <row r="67" spans="1:3">
      <c r="A67" s="310" t="s">
        <v>729</v>
      </c>
      <c r="B67" s="83" t="s">
        <v>730</v>
      </c>
      <c r="C67" s="71"/>
    </row>
    <row r="68" spans="1:3" ht="196">
      <c r="A68" s="306"/>
      <c r="B68" s="311" t="s">
        <v>731</v>
      </c>
      <c r="C68" s="71"/>
    </row>
    <row r="69" spans="1:3">
      <c r="A69" s="307" t="s">
        <v>732</v>
      </c>
      <c r="B69" s="83" t="s">
        <v>733</v>
      </c>
      <c r="C69" s="71"/>
    </row>
    <row r="70" spans="1:3" ht="42">
      <c r="A70" s="306"/>
      <c r="B70" s="312" t="s">
        <v>734</v>
      </c>
      <c r="C70" s="71"/>
    </row>
    <row r="71" spans="1:3">
      <c r="A71" s="307" t="s">
        <v>735</v>
      </c>
      <c r="B71" s="83" t="s">
        <v>736</v>
      </c>
      <c r="C71" s="71"/>
    </row>
    <row r="72" spans="1:3" ht="84">
      <c r="A72" s="307"/>
      <c r="B72" s="80" t="s">
        <v>737</v>
      </c>
      <c r="C72" s="71"/>
    </row>
    <row r="73" spans="1:3" ht="196">
      <c r="A73" s="307"/>
      <c r="B73" s="83" t="s">
        <v>738</v>
      </c>
      <c r="C73" s="71"/>
    </row>
    <row r="74" spans="1:3">
      <c r="A74" s="306"/>
      <c r="B74" s="313"/>
      <c r="C74" s="71"/>
    </row>
    <row r="75" spans="1:3" ht="28">
      <c r="A75" s="307" t="s">
        <v>739</v>
      </c>
      <c r="B75" s="83" t="s">
        <v>740</v>
      </c>
      <c r="C75" s="71"/>
    </row>
    <row r="76" spans="1:3">
      <c r="A76" s="86"/>
      <c r="B76" s="250"/>
      <c r="C76" s="71"/>
    </row>
    <row r="77" spans="1:3">
      <c r="A77" s="74">
        <v>6.8</v>
      </c>
      <c r="B77" s="78" t="s">
        <v>741</v>
      </c>
      <c r="C77" s="66"/>
    </row>
    <row r="78" spans="1:3" ht="42">
      <c r="A78" s="74"/>
      <c r="B78" s="314" t="s">
        <v>742</v>
      </c>
      <c r="C78" s="66"/>
    </row>
    <row r="79" spans="1:3">
      <c r="A79" s="74">
        <v>6.9</v>
      </c>
      <c r="B79" s="78" t="s">
        <v>743</v>
      </c>
      <c r="C79" s="66"/>
    </row>
    <row r="80" spans="1:3">
      <c r="A80" s="315"/>
      <c r="B80" s="76" t="s">
        <v>673</v>
      </c>
      <c r="C80" s="71"/>
    </row>
    <row r="81" spans="1:3">
      <c r="A81" s="74"/>
      <c r="B81" s="77"/>
      <c r="C81" s="68"/>
    </row>
    <row r="82" spans="1:3">
      <c r="A82" s="86">
        <v>6.1</v>
      </c>
      <c r="B82" s="78" t="s">
        <v>744</v>
      </c>
      <c r="C82" s="66"/>
    </row>
    <row r="83" spans="1:3">
      <c r="A83" s="74"/>
      <c r="B83" s="76" t="s">
        <v>745</v>
      </c>
      <c r="C83" s="71"/>
    </row>
    <row r="84" spans="1:3">
      <c r="A84" s="74"/>
      <c r="B84" s="77"/>
      <c r="C84" s="68"/>
    </row>
    <row r="85" spans="1:3">
      <c r="A85" s="86">
        <v>6.11</v>
      </c>
      <c r="B85" s="78" t="s">
        <v>112</v>
      </c>
      <c r="C85" s="66"/>
    </row>
    <row r="86" spans="1:3" ht="84">
      <c r="A86" s="74"/>
      <c r="B86" s="76" t="s">
        <v>746</v>
      </c>
      <c r="C86" s="71"/>
    </row>
    <row r="87" spans="1:3" ht="41.25" customHeight="1">
      <c r="A87" s="74"/>
      <c r="B87" s="316"/>
      <c r="C87" s="68"/>
    </row>
    <row r="88" spans="1:3">
      <c r="A88" s="74">
        <v>6.12</v>
      </c>
      <c r="B88" s="78" t="s">
        <v>747</v>
      </c>
      <c r="C88" s="66"/>
    </row>
    <row r="89" spans="1:3" ht="28">
      <c r="A89" s="74"/>
      <c r="B89" s="76" t="s">
        <v>176</v>
      </c>
      <c r="C89" s="71"/>
    </row>
    <row r="90" spans="1:3" ht="70.5" customHeight="1">
      <c r="A90" s="74"/>
      <c r="B90" s="316"/>
      <c r="C90" s="68"/>
    </row>
    <row r="91" spans="1:3">
      <c r="A91" s="74">
        <v>6.13</v>
      </c>
      <c r="B91" s="78" t="s">
        <v>177</v>
      </c>
      <c r="C91" s="66"/>
    </row>
    <row r="92" spans="1:3" ht="42">
      <c r="A92" s="74"/>
      <c r="B92" s="76" t="s">
        <v>748</v>
      </c>
      <c r="C92" s="68"/>
    </row>
    <row r="93" spans="1:3">
      <c r="A93" s="74"/>
      <c r="B93" s="77"/>
      <c r="C93" s="68"/>
    </row>
    <row r="94" spans="1:3">
      <c r="A94" s="74">
        <v>6.14</v>
      </c>
      <c r="B94" s="78" t="s">
        <v>749</v>
      </c>
      <c r="C94" s="66"/>
    </row>
    <row r="95" spans="1:3" ht="28">
      <c r="A95" s="74"/>
      <c r="B95" s="76" t="s">
        <v>178</v>
      </c>
      <c r="C95" s="68"/>
    </row>
    <row r="96" spans="1:3">
      <c r="A96" s="74" t="s">
        <v>12</v>
      </c>
      <c r="B96" s="81" t="s">
        <v>243</v>
      </c>
      <c r="C96" s="66"/>
    </row>
    <row r="97" spans="1:3" ht="25">
      <c r="A97" s="87" t="s">
        <v>44</v>
      </c>
      <c r="B97" s="80" t="s">
        <v>673</v>
      </c>
      <c r="C97" s="68"/>
    </row>
    <row r="98" spans="1:3">
      <c r="A98" s="87" t="s">
        <v>393</v>
      </c>
      <c r="B98" s="80"/>
      <c r="C98" s="68"/>
    </row>
    <row r="99" spans="1:3" ht="37.5">
      <c r="A99" s="87" t="s">
        <v>750</v>
      </c>
      <c r="B99" s="80"/>
      <c r="C99" s="68"/>
    </row>
    <row r="100" spans="1:3">
      <c r="A100" s="88" t="s">
        <v>144</v>
      </c>
      <c r="B100" s="77"/>
      <c r="C100" s="68"/>
    </row>
  </sheetData>
  <phoneticPr fontId="9"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89"/>
  <sheetViews>
    <sheetView view="pageBreakPreview" zoomScaleNormal="100" workbookViewId="0">
      <selection activeCell="B30" sqref="B30"/>
    </sheetView>
  </sheetViews>
  <sheetFormatPr defaultColWidth="9" defaultRowHeight="14"/>
  <cols>
    <col min="1" max="1" width="7.26953125" style="89" customWidth="1"/>
    <col min="2" max="2" width="80.26953125" style="54" customWidth="1"/>
    <col min="3" max="3" width="2.26953125" style="54" customWidth="1"/>
    <col min="4" max="16384" width="9" style="32"/>
  </cols>
  <sheetData>
    <row r="1" spans="1:3" ht="28">
      <c r="A1" s="72">
        <v>7</v>
      </c>
      <c r="B1" s="73" t="s">
        <v>396</v>
      </c>
      <c r="C1" s="53"/>
    </row>
    <row r="2" spans="1:3">
      <c r="A2" s="74">
        <v>7.1</v>
      </c>
      <c r="B2" s="75" t="s">
        <v>105</v>
      </c>
      <c r="C2" s="53"/>
    </row>
    <row r="3" spans="1:3">
      <c r="A3" s="74"/>
      <c r="B3" s="76" t="s">
        <v>1364</v>
      </c>
    </row>
    <row r="4" spans="1:3">
      <c r="A4" s="74"/>
      <c r="B4" s="64"/>
    </row>
    <row r="5" spans="1:3">
      <c r="A5" s="74"/>
      <c r="B5" s="67" t="s">
        <v>530</v>
      </c>
    </row>
    <row r="6" spans="1:3" ht="140">
      <c r="A6" s="74"/>
      <c r="B6" s="64" t="s">
        <v>1365</v>
      </c>
    </row>
    <row r="7" spans="1:3">
      <c r="A7" s="74"/>
      <c r="B7" s="64" t="s">
        <v>1366</v>
      </c>
    </row>
    <row r="8" spans="1:3">
      <c r="A8" s="74"/>
      <c r="B8" s="233" t="s">
        <v>1367</v>
      </c>
    </row>
    <row r="9" spans="1:3" ht="28">
      <c r="A9" s="74"/>
      <c r="B9" s="64" t="s">
        <v>1368</v>
      </c>
    </row>
    <row r="10" spans="1:3">
      <c r="A10" s="74"/>
      <c r="B10" s="64" t="s">
        <v>1369</v>
      </c>
    </row>
    <row r="11" spans="1:3">
      <c r="A11" s="74"/>
      <c r="B11" s="64" t="s">
        <v>1370</v>
      </c>
    </row>
    <row r="12" spans="1:3" ht="98">
      <c r="A12" s="74"/>
      <c r="B12" s="51" t="s">
        <v>1371</v>
      </c>
    </row>
    <row r="13" spans="1:3" ht="70">
      <c r="A13" s="74"/>
      <c r="B13" s="64" t="s">
        <v>1372</v>
      </c>
    </row>
    <row r="14" spans="1:3" ht="126">
      <c r="A14" s="74"/>
      <c r="B14" s="80" t="s">
        <v>1373</v>
      </c>
    </row>
    <row r="15" spans="1:3" ht="70">
      <c r="A15" s="74"/>
      <c r="B15" s="80" t="s">
        <v>1374</v>
      </c>
    </row>
    <row r="16" spans="1:3">
      <c r="A16" s="74"/>
      <c r="B16" s="64" t="s">
        <v>1375</v>
      </c>
    </row>
    <row r="17" spans="1:3" ht="112">
      <c r="A17" s="74"/>
      <c r="B17" s="64" t="s">
        <v>1376</v>
      </c>
    </row>
    <row r="18" spans="1:3">
      <c r="A18" s="74"/>
      <c r="B18" s="69"/>
    </row>
    <row r="19" spans="1:3">
      <c r="A19" s="74" t="s">
        <v>553</v>
      </c>
      <c r="B19" s="32" t="s">
        <v>1377</v>
      </c>
    </row>
    <row r="20" spans="1:3">
      <c r="A20" s="74"/>
      <c r="B20" s="32"/>
    </row>
    <row r="21" spans="1:3">
      <c r="A21" s="74" t="s">
        <v>554</v>
      </c>
      <c r="B21" s="32" t="s">
        <v>1378</v>
      </c>
    </row>
    <row r="22" spans="1:3">
      <c r="A22" s="74"/>
      <c r="B22" s="80"/>
    </row>
    <row r="23" spans="1:3">
      <c r="A23" s="74">
        <v>7.2</v>
      </c>
      <c r="B23" s="78" t="s">
        <v>106</v>
      </c>
      <c r="C23" s="53"/>
    </row>
    <row r="24" spans="1:3" ht="48.75" customHeight="1">
      <c r="A24" s="74"/>
      <c r="B24" s="64" t="s">
        <v>1379</v>
      </c>
    </row>
    <row r="25" spans="1:3" ht="15.75" customHeight="1">
      <c r="A25" s="74"/>
      <c r="B25" s="100"/>
    </row>
    <row r="26" spans="1:3">
      <c r="A26" s="74"/>
      <c r="B26" s="77"/>
    </row>
    <row r="27" spans="1:3">
      <c r="A27" s="74">
        <v>7.3</v>
      </c>
      <c r="B27" s="78" t="s">
        <v>107</v>
      </c>
      <c r="C27" s="53"/>
    </row>
    <row r="28" spans="1:3">
      <c r="A28" s="74"/>
      <c r="B28" s="79" t="s">
        <v>145</v>
      </c>
      <c r="C28" s="53"/>
    </row>
    <row r="29" spans="1:3" ht="56">
      <c r="A29" s="74"/>
      <c r="B29" s="64" t="s">
        <v>1380</v>
      </c>
    </row>
    <row r="30" spans="1:3" ht="56">
      <c r="A30" s="74"/>
      <c r="B30" s="380" t="s">
        <v>1381</v>
      </c>
    </row>
    <row r="31" spans="1:3">
      <c r="A31" s="74"/>
      <c r="B31" s="80" t="s">
        <v>108</v>
      </c>
    </row>
    <row r="32" spans="1:3">
      <c r="A32" s="74"/>
      <c r="B32" s="80" t="s">
        <v>108</v>
      </c>
    </row>
    <row r="33" spans="1:3">
      <c r="A33" s="74"/>
      <c r="B33" s="80"/>
    </row>
    <row r="34" spans="1:3">
      <c r="A34" s="74" t="s">
        <v>36</v>
      </c>
      <c r="B34" s="81" t="s">
        <v>33</v>
      </c>
      <c r="C34" s="53"/>
    </row>
    <row r="35" spans="1:3">
      <c r="A35" s="74"/>
      <c r="B35" s="80" t="s">
        <v>656</v>
      </c>
    </row>
    <row r="36" spans="1:3">
      <c r="A36" s="74"/>
      <c r="B36" s="77"/>
    </row>
    <row r="37" spans="1:3">
      <c r="A37" s="74">
        <v>7.4</v>
      </c>
      <c r="B37" s="78" t="s">
        <v>560</v>
      </c>
      <c r="C37" s="53"/>
    </row>
    <row r="38" spans="1:3" ht="154">
      <c r="A38" s="74" t="s">
        <v>182</v>
      </c>
      <c r="B38" s="67" t="s">
        <v>559</v>
      </c>
      <c r="C38" s="55"/>
    </row>
    <row r="39" spans="1:3" ht="56">
      <c r="A39" s="74" t="s">
        <v>563</v>
      </c>
      <c r="B39" s="50" t="s">
        <v>561</v>
      </c>
      <c r="C39" s="92"/>
    </row>
    <row r="40" spans="1:3">
      <c r="A40" s="74"/>
      <c r="B40" s="67"/>
      <c r="C40" s="55"/>
    </row>
    <row r="41" spans="1:3">
      <c r="A41" s="74"/>
      <c r="B41" s="83" t="s">
        <v>117</v>
      </c>
      <c r="C41" s="53"/>
    </row>
    <row r="42" spans="1:3">
      <c r="A42" s="74"/>
      <c r="B42" s="82"/>
    </row>
    <row r="43" spans="1:3" ht="84">
      <c r="A43" s="74"/>
      <c r="B43" s="381" t="s">
        <v>129</v>
      </c>
    </row>
    <row r="44" spans="1:3" ht="140">
      <c r="A44" s="74"/>
      <c r="B44" s="80" t="s">
        <v>1382</v>
      </c>
    </row>
    <row r="45" spans="1:3">
      <c r="A45" s="74"/>
      <c r="B45" s="85"/>
    </row>
    <row r="46" spans="1:3">
      <c r="A46" s="74" t="s">
        <v>564</v>
      </c>
      <c r="B46" s="81" t="s">
        <v>562</v>
      </c>
    </row>
    <row r="47" spans="1:3" ht="84">
      <c r="A47" s="74"/>
      <c r="B47" s="77" t="s">
        <v>1383</v>
      </c>
    </row>
    <row r="48" spans="1:3">
      <c r="A48" s="90"/>
      <c r="B48" s="91"/>
      <c r="C48" s="50"/>
    </row>
    <row r="49" spans="1:3">
      <c r="A49" s="74" t="s">
        <v>182</v>
      </c>
      <c r="B49" s="83" t="s">
        <v>117</v>
      </c>
      <c r="C49" s="51"/>
    </row>
    <row r="50" spans="1:3">
      <c r="A50" s="74"/>
      <c r="B50" s="82"/>
      <c r="C50" s="51"/>
    </row>
    <row r="51" spans="1:3" ht="84">
      <c r="A51" s="74"/>
      <c r="B51" s="381" t="s">
        <v>129</v>
      </c>
      <c r="C51" s="53"/>
    </row>
    <row r="52" spans="1:3" ht="140">
      <c r="A52" s="74"/>
      <c r="B52" s="80" t="s">
        <v>1382</v>
      </c>
      <c r="C52" s="56"/>
    </row>
    <row r="53" spans="1:3">
      <c r="A53" s="74"/>
      <c r="B53" s="77"/>
      <c r="C53" s="56"/>
    </row>
    <row r="54" spans="1:3">
      <c r="A54" s="74">
        <v>7.5</v>
      </c>
      <c r="B54" s="78" t="s">
        <v>109</v>
      </c>
      <c r="C54" s="56"/>
    </row>
    <row r="55" spans="1:3">
      <c r="A55" s="74"/>
      <c r="B55" s="76" t="s">
        <v>1390</v>
      </c>
      <c r="C55" s="51"/>
    </row>
    <row r="56" spans="1:3">
      <c r="A56" s="74"/>
      <c r="B56" s="80" t="s">
        <v>1391</v>
      </c>
      <c r="C56" s="50"/>
    </row>
    <row r="57" spans="1:3">
      <c r="A57" s="74"/>
      <c r="B57" s="80" t="s">
        <v>1392</v>
      </c>
      <c r="C57" s="52"/>
    </row>
    <row r="58" spans="1:3" ht="56">
      <c r="A58" s="74"/>
      <c r="B58" s="80" t="s">
        <v>1393</v>
      </c>
      <c r="C58" s="51"/>
    </row>
    <row r="59" spans="1:3">
      <c r="A59" s="74"/>
      <c r="B59" s="80" t="s">
        <v>499</v>
      </c>
      <c r="C59" s="53"/>
    </row>
    <row r="60" spans="1:3">
      <c r="A60" s="74"/>
      <c r="B60" s="80"/>
      <c r="C60" s="56"/>
    </row>
    <row r="61" spans="1:3">
      <c r="A61" s="74">
        <v>7.6</v>
      </c>
      <c r="B61" s="93" t="s">
        <v>111</v>
      </c>
    </row>
    <row r="62" spans="1:3" ht="28">
      <c r="A62" s="74"/>
      <c r="B62" s="80" t="s">
        <v>175</v>
      </c>
      <c r="C62" s="50"/>
    </row>
    <row r="63" spans="1:3">
      <c r="A63" s="74"/>
      <c r="B63" s="77"/>
      <c r="C63" s="51"/>
    </row>
    <row r="64" spans="1:3">
      <c r="A64" s="74">
        <v>7.7</v>
      </c>
      <c r="B64" s="78" t="s">
        <v>239</v>
      </c>
      <c r="C64" s="51"/>
    </row>
    <row r="65" spans="1:3" ht="112">
      <c r="A65" s="74"/>
      <c r="B65" s="64" t="s">
        <v>1384</v>
      </c>
      <c r="C65" s="50"/>
    </row>
    <row r="66" spans="1:3" ht="98">
      <c r="A66" s="74"/>
      <c r="B66" s="64" t="s">
        <v>1385</v>
      </c>
      <c r="C66" s="51"/>
    </row>
    <row r="67" spans="1:3" ht="84">
      <c r="A67" s="74"/>
      <c r="B67" s="64" t="s">
        <v>1386</v>
      </c>
      <c r="C67" s="51"/>
    </row>
    <row r="68" spans="1:3" ht="56">
      <c r="A68" s="74"/>
      <c r="B68" s="64" t="s">
        <v>1387</v>
      </c>
      <c r="C68" s="51"/>
    </row>
    <row r="69" spans="1:3" ht="98">
      <c r="A69" s="74"/>
      <c r="B69" s="51" t="s">
        <v>1388</v>
      </c>
      <c r="C69" s="51"/>
    </row>
    <row r="70" spans="1:3" ht="70">
      <c r="A70" s="74"/>
      <c r="B70" s="64" t="s">
        <v>1372</v>
      </c>
      <c r="C70" s="51"/>
    </row>
    <row r="71" spans="1:3" ht="126">
      <c r="A71" s="74"/>
      <c r="B71" s="80" t="s">
        <v>1373</v>
      </c>
      <c r="C71" s="51"/>
    </row>
    <row r="72" spans="1:3" ht="70">
      <c r="A72" s="74"/>
      <c r="B72" s="80" t="s">
        <v>1389</v>
      </c>
      <c r="C72" s="51"/>
    </row>
    <row r="73" spans="1:3">
      <c r="A73" s="74"/>
      <c r="B73" s="85"/>
      <c r="C73" s="51"/>
    </row>
    <row r="74" spans="1:3">
      <c r="A74" s="94" t="s">
        <v>399</v>
      </c>
      <c r="B74" s="78" t="s">
        <v>112</v>
      </c>
      <c r="C74" s="51"/>
    </row>
    <row r="75" spans="1:3" ht="42">
      <c r="A75" s="74"/>
      <c r="B75" s="76" t="s">
        <v>518</v>
      </c>
      <c r="C75" s="51"/>
    </row>
    <row r="76" spans="1:3">
      <c r="A76" s="74"/>
      <c r="B76" s="77"/>
      <c r="C76" s="51"/>
    </row>
    <row r="77" spans="1:3" ht="42">
      <c r="A77" s="74">
        <v>7.9</v>
      </c>
      <c r="B77" s="78" t="s">
        <v>459</v>
      </c>
    </row>
    <row r="78" spans="1:3" ht="28">
      <c r="A78" s="74"/>
      <c r="B78" s="76" t="s">
        <v>176</v>
      </c>
    </row>
    <row r="79" spans="1:3">
      <c r="A79" s="74"/>
      <c r="B79" s="77"/>
    </row>
    <row r="80" spans="1:3">
      <c r="A80" s="74" t="s">
        <v>400</v>
      </c>
      <c r="B80" s="78" t="s">
        <v>177</v>
      </c>
    </row>
    <row r="81" spans="1:2" ht="56">
      <c r="A81" s="74"/>
      <c r="B81" s="76" t="s">
        <v>466</v>
      </c>
    </row>
    <row r="82" spans="1:2">
      <c r="A82" s="74"/>
      <c r="B82" s="77"/>
    </row>
    <row r="83" spans="1:2">
      <c r="A83" s="74">
        <v>7.11</v>
      </c>
      <c r="B83" s="78" t="s">
        <v>458</v>
      </c>
    </row>
    <row r="84" spans="1:2" ht="28">
      <c r="A84" s="74"/>
      <c r="B84" s="76" t="s">
        <v>178</v>
      </c>
    </row>
    <row r="85" spans="1:2">
      <c r="A85" s="74" t="s">
        <v>12</v>
      </c>
      <c r="B85" s="81" t="s">
        <v>243</v>
      </c>
    </row>
    <row r="86" spans="1:2" ht="25">
      <c r="A86" s="87" t="s">
        <v>44</v>
      </c>
      <c r="B86" s="80" t="s">
        <v>673</v>
      </c>
    </row>
    <row r="87" spans="1:2">
      <c r="A87" s="87" t="s">
        <v>397</v>
      </c>
      <c r="B87" s="80"/>
    </row>
    <row r="88" spans="1:2" ht="25">
      <c r="A88" s="87" t="s">
        <v>266</v>
      </c>
      <c r="B88" s="80"/>
    </row>
    <row r="89" spans="1:2">
      <c r="A89" s="88" t="s">
        <v>144</v>
      </c>
      <c r="B89" s="77"/>
    </row>
  </sheetData>
  <phoneticPr fontId="9"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80"/>
  <sheetViews>
    <sheetView zoomScaleNormal="100" zoomScaleSheetLayoutView="100" workbookViewId="0">
      <selection activeCell="B25" sqref="B25"/>
    </sheetView>
  </sheetViews>
  <sheetFormatPr defaultColWidth="9" defaultRowHeight="14"/>
  <cols>
    <col min="1" max="1" width="7.26953125" style="89" customWidth="1"/>
    <col min="2" max="2" width="80.26953125" style="54" customWidth="1"/>
    <col min="3" max="3" width="1.26953125" style="54" customWidth="1"/>
    <col min="4" max="16384" width="9" style="32"/>
  </cols>
  <sheetData>
    <row r="1" spans="1:3" ht="28">
      <c r="A1" s="72">
        <v>8</v>
      </c>
      <c r="B1" s="73" t="s">
        <v>398</v>
      </c>
      <c r="C1" s="66"/>
    </row>
    <row r="2" spans="1:3">
      <c r="A2" s="74">
        <v>8.1</v>
      </c>
      <c r="B2" s="75" t="s">
        <v>105</v>
      </c>
      <c r="C2" s="66"/>
    </row>
    <row r="3" spans="1:3">
      <c r="A3" s="74"/>
      <c r="B3" s="76"/>
      <c r="C3" s="68"/>
    </row>
    <row r="4" spans="1:3">
      <c r="A4" s="74"/>
      <c r="B4" s="67" t="s">
        <v>530</v>
      </c>
      <c r="C4" s="68"/>
    </row>
    <row r="5" spans="1:3" ht="42">
      <c r="A5" s="74"/>
      <c r="B5" s="64" t="s">
        <v>1488</v>
      </c>
      <c r="C5" s="68"/>
    </row>
    <row r="6" spans="1:3">
      <c r="A6" s="74"/>
      <c r="B6" s="64" t="s">
        <v>1489</v>
      </c>
      <c r="C6" s="68"/>
    </row>
    <row r="7" spans="1:3">
      <c r="A7" s="74"/>
      <c r="B7" s="64" t="s">
        <v>1490</v>
      </c>
      <c r="C7" s="68"/>
    </row>
    <row r="8" spans="1:3">
      <c r="A8" s="74"/>
      <c r="B8" s="64" t="s">
        <v>1491</v>
      </c>
      <c r="C8" s="68"/>
    </row>
    <row r="9" spans="1:3">
      <c r="A9" s="74"/>
      <c r="B9" s="64" t="s">
        <v>1492</v>
      </c>
      <c r="C9" s="68"/>
    </row>
    <row r="10" spans="1:3">
      <c r="A10" s="74"/>
      <c r="B10" s="64" t="s">
        <v>1493</v>
      </c>
      <c r="C10" s="68"/>
    </row>
    <row r="11" spans="1:3" ht="28">
      <c r="A11" s="74"/>
      <c r="B11" s="64" t="s">
        <v>1494</v>
      </c>
      <c r="C11" s="68"/>
    </row>
    <row r="12" spans="1:3">
      <c r="A12" s="74"/>
      <c r="B12" s="69"/>
      <c r="C12" s="68"/>
    </row>
    <row r="13" spans="1:3">
      <c r="A13" s="74"/>
      <c r="B13" s="69"/>
      <c r="C13" s="68"/>
    </row>
    <row r="14" spans="1:3">
      <c r="A14" s="74" t="s">
        <v>555</v>
      </c>
      <c r="B14" s="32" t="s">
        <v>1495</v>
      </c>
      <c r="C14" s="68"/>
    </row>
    <row r="15" spans="1:3">
      <c r="A15" s="74"/>
      <c r="B15" s="32"/>
      <c r="C15" s="68"/>
    </row>
    <row r="16" spans="1:3">
      <c r="A16" s="74" t="s">
        <v>556</v>
      </c>
      <c r="B16" s="32" t="s">
        <v>1496</v>
      </c>
      <c r="C16" s="68"/>
    </row>
    <row r="17" spans="1:3">
      <c r="A17" s="74"/>
      <c r="B17" s="77"/>
      <c r="C17" s="68"/>
    </row>
    <row r="18" spans="1:3">
      <c r="A18" s="74">
        <v>8.1999999999999993</v>
      </c>
      <c r="B18" s="78" t="s">
        <v>106</v>
      </c>
      <c r="C18" s="66"/>
    </row>
    <row r="19" spans="1:3" ht="54.75" customHeight="1">
      <c r="A19" s="74"/>
      <c r="B19" s="76" t="s">
        <v>513</v>
      </c>
      <c r="C19" s="68"/>
    </row>
    <row r="20" spans="1:3" ht="15" customHeight="1">
      <c r="A20" s="74"/>
      <c r="B20" s="64" t="s">
        <v>1497</v>
      </c>
      <c r="C20" s="68"/>
    </row>
    <row r="21" spans="1:3">
      <c r="A21" s="74"/>
      <c r="B21" s="77"/>
      <c r="C21" s="68"/>
    </row>
    <row r="22" spans="1:3">
      <c r="A22" s="74">
        <v>8.3000000000000007</v>
      </c>
      <c r="B22" s="78" t="s">
        <v>107</v>
      </c>
      <c r="C22" s="66"/>
    </row>
    <row r="23" spans="1:3">
      <c r="A23" s="74"/>
      <c r="B23" s="79" t="s">
        <v>145</v>
      </c>
      <c r="C23" s="66"/>
    </row>
    <row r="24" spans="1:3" ht="56">
      <c r="A24" s="74"/>
      <c r="B24" s="231" t="s">
        <v>1498</v>
      </c>
      <c r="C24" s="68"/>
    </row>
    <row r="25" spans="1:3" ht="28">
      <c r="A25" s="74"/>
      <c r="B25" s="64" t="s">
        <v>1499</v>
      </c>
      <c r="C25" s="68"/>
    </row>
    <row r="26" spans="1:3">
      <c r="A26" s="74"/>
      <c r="B26" s="80"/>
      <c r="C26" s="68"/>
    </row>
    <row r="27" spans="1:3">
      <c r="A27" s="74"/>
      <c r="B27" s="80" t="s">
        <v>108</v>
      </c>
      <c r="C27" s="68"/>
    </row>
    <row r="28" spans="1:3">
      <c r="A28" s="74"/>
      <c r="B28" s="80"/>
      <c r="C28" s="68"/>
    </row>
    <row r="29" spans="1:3">
      <c r="A29" s="74" t="s">
        <v>242</v>
      </c>
      <c r="B29" s="81" t="s">
        <v>33</v>
      </c>
      <c r="C29" s="66"/>
    </row>
    <row r="30" spans="1:3">
      <c r="A30" s="74"/>
      <c r="B30" s="80" t="s">
        <v>1500</v>
      </c>
      <c r="C30" s="68"/>
    </row>
    <row r="31" spans="1:3">
      <c r="A31" s="74"/>
      <c r="B31" s="77"/>
      <c r="C31" s="68"/>
    </row>
    <row r="32" spans="1:3">
      <c r="A32" s="74">
        <v>8.4</v>
      </c>
      <c r="B32" s="78" t="s">
        <v>560</v>
      </c>
      <c r="C32" s="70"/>
    </row>
    <row r="33" spans="1:3" ht="154">
      <c r="A33" s="74" t="s">
        <v>196</v>
      </c>
      <c r="B33" s="67" t="s">
        <v>559</v>
      </c>
      <c r="C33" s="84"/>
    </row>
    <row r="34" spans="1:3" ht="56">
      <c r="A34" s="74" t="s">
        <v>565</v>
      </c>
      <c r="B34" s="50" t="s">
        <v>561</v>
      </c>
      <c r="C34" s="70"/>
    </row>
    <row r="35" spans="1:3">
      <c r="A35" s="74"/>
      <c r="B35" s="67"/>
      <c r="C35" s="70"/>
    </row>
    <row r="36" spans="1:3">
      <c r="A36" s="74"/>
      <c r="B36" s="83" t="s">
        <v>117</v>
      </c>
      <c r="C36" s="71"/>
    </row>
    <row r="37" spans="1:3">
      <c r="A37" s="74"/>
      <c r="B37" s="82"/>
      <c r="C37" s="68"/>
    </row>
    <row r="38" spans="1:3" ht="126">
      <c r="A38" s="74"/>
      <c r="B38" s="80" t="s">
        <v>1501</v>
      </c>
      <c r="C38" s="66"/>
    </row>
    <row r="39" spans="1:3">
      <c r="A39" s="74"/>
      <c r="B39" s="85"/>
      <c r="C39" s="68"/>
    </row>
    <row r="40" spans="1:3">
      <c r="A40" s="74"/>
      <c r="B40" s="85"/>
      <c r="C40" s="68"/>
    </row>
    <row r="41" spans="1:3">
      <c r="A41" s="74" t="s">
        <v>566</v>
      </c>
      <c r="B41" s="81" t="s">
        <v>562</v>
      </c>
      <c r="C41" s="68"/>
    </row>
    <row r="42" spans="1:3" ht="84">
      <c r="A42" s="74"/>
      <c r="B42" s="51" t="s">
        <v>1383</v>
      </c>
      <c r="C42" s="68"/>
    </row>
    <row r="43" spans="1:3">
      <c r="A43" s="74"/>
      <c r="B43" s="77"/>
      <c r="C43" s="66"/>
    </row>
    <row r="44" spans="1:3">
      <c r="A44" s="74">
        <v>8.5</v>
      </c>
      <c r="B44" s="78" t="s">
        <v>109</v>
      </c>
      <c r="C44" s="71"/>
    </row>
    <row r="45" spans="1:3">
      <c r="A45" s="74"/>
      <c r="B45" s="76" t="s">
        <v>1502</v>
      </c>
      <c r="C45" s="68"/>
    </row>
    <row r="46" spans="1:3">
      <c r="A46" s="74"/>
      <c r="B46" s="80" t="s">
        <v>1503</v>
      </c>
      <c r="C46" s="66"/>
    </row>
    <row r="47" spans="1:3">
      <c r="A47" s="74"/>
      <c r="B47" s="411" t="s">
        <v>1504</v>
      </c>
      <c r="C47" s="71"/>
    </row>
    <row r="48" spans="1:3" ht="42">
      <c r="A48" s="74"/>
      <c r="B48" s="80" t="s">
        <v>1505</v>
      </c>
      <c r="C48" s="68"/>
    </row>
    <row r="49" spans="1:3">
      <c r="A49" s="74"/>
      <c r="B49" s="80" t="s">
        <v>498</v>
      </c>
      <c r="C49" s="66"/>
    </row>
    <row r="50" spans="1:3">
      <c r="A50" s="74"/>
      <c r="B50" s="77"/>
      <c r="C50" s="68"/>
    </row>
    <row r="51" spans="1:3">
      <c r="A51" s="74">
        <v>8.6</v>
      </c>
      <c r="B51" s="78" t="s">
        <v>111</v>
      </c>
      <c r="C51" s="68"/>
    </row>
    <row r="52" spans="1:3" ht="28">
      <c r="A52" s="74"/>
      <c r="B52" s="76" t="s">
        <v>175</v>
      </c>
      <c r="C52" s="66"/>
    </row>
    <row r="53" spans="1:3">
      <c r="A53" s="74"/>
      <c r="B53" s="77"/>
      <c r="C53" s="68"/>
    </row>
    <row r="54" spans="1:3">
      <c r="A54" s="74">
        <v>8.6999999999999993</v>
      </c>
      <c r="B54" s="78" t="s">
        <v>239</v>
      </c>
      <c r="C54" s="66"/>
    </row>
    <row r="55" spans="1:3" ht="42">
      <c r="A55" s="74"/>
      <c r="B55" s="51" t="s">
        <v>1506</v>
      </c>
      <c r="C55" s="68"/>
    </row>
    <row r="56" spans="1:3" ht="56">
      <c r="A56" s="74"/>
      <c r="B56" s="64" t="s">
        <v>1507</v>
      </c>
      <c r="C56" s="68"/>
    </row>
    <row r="57" spans="1:3" ht="84" customHeight="1">
      <c r="B57" s="80" t="s">
        <v>1508</v>
      </c>
      <c r="C57" s="71"/>
    </row>
    <row r="58" spans="1:3" ht="42">
      <c r="B58" s="80" t="s">
        <v>1509</v>
      </c>
      <c r="C58" s="71"/>
    </row>
    <row r="59" spans="1:3" ht="33" customHeight="1">
      <c r="A59" s="305"/>
      <c r="B59" s="64" t="s">
        <v>1510</v>
      </c>
      <c r="C59" s="68"/>
    </row>
    <row r="60" spans="1:3" ht="28">
      <c r="A60" s="305"/>
      <c r="B60" s="64" t="s">
        <v>1511</v>
      </c>
      <c r="C60" s="68"/>
    </row>
    <row r="61" spans="1:3" ht="28">
      <c r="A61" s="305"/>
      <c r="B61" s="64" t="s">
        <v>1512</v>
      </c>
      <c r="C61" s="68"/>
    </row>
    <row r="62" spans="1:3" ht="28">
      <c r="A62" s="305"/>
      <c r="B62" s="64" t="s">
        <v>1513</v>
      </c>
      <c r="C62" s="68"/>
    </row>
    <row r="63" spans="1:3">
      <c r="A63" s="74"/>
      <c r="B63" s="80"/>
      <c r="C63" s="68"/>
    </row>
    <row r="64" spans="1:3">
      <c r="A64" s="74"/>
      <c r="B64" s="77"/>
    </row>
    <row r="65" spans="1:2">
      <c r="A65" s="86" t="s">
        <v>401</v>
      </c>
      <c r="B65" s="78" t="s">
        <v>112</v>
      </c>
    </row>
    <row r="66" spans="1:2" ht="84">
      <c r="A66" s="74"/>
      <c r="B66" s="76" t="s">
        <v>1514</v>
      </c>
    </row>
    <row r="67" spans="1:2">
      <c r="A67" s="74"/>
      <c r="B67" s="77"/>
    </row>
    <row r="68" spans="1:2" ht="42">
      <c r="A68" s="74" t="s">
        <v>402</v>
      </c>
      <c r="B68" s="78" t="s">
        <v>459</v>
      </c>
    </row>
    <row r="69" spans="1:2" ht="28">
      <c r="A69" s="74"/>
      <c r="B69" s="76" t="s">
        <v>176</v>
      </c>
    </row>
    <row r="70" spans="1:2">
      <c r="A70" s="74"/>
      <c r="B70" s="77"/>
    </row>
    <row r="71" spans="1:2">
      <c r="A71" s="74" t="s">
        <v>403</v>
      </c>
      <c r="B71" s="78" t="s">
        <v>177</v>
      </c>
    </row>
    <row r="72" spans="1:2" ht="56">
      <c r="A72" s="74"/>
      <c r="B72" s="76" t="s">
        <v>466</v>
      </c>
    </row>
    <row r="73" spans="1:2">
      <c r="A73" s="74"/>
      <c r="B73" s="77"/>
    </row>
    <row r="74" spans="1:2">
      <c r="A74" s="74">
        <v>8.11</v>
      </c>
      <c r="B74" s="78" t="s">
        <v>458</v>
      </c>
    </row>
    <row r="75" spans="1:2" ht="28">
      <c r="A75" s="74"/>
      <c r="B75" s="76" t="s">
        <v>178</v>
      </c>
    </row>
    <row r="76" spans="1:2">
      <c r="A76" s="74" t="s">
        <v>12</v>
      </c>
      <c r="B76" s="81" t="s">
        <v>243</v>
      </c>
    </row>
    <row r="77" spans="1:2">
      <c r="A77" s="87"/>
      <c r="B77" s="80" t="s">
        <v>673</v>
      </c>
    </row>
    <row r="78" spans="1:2">
      <c r="A78" s="87"/>
      <c r="B78" s="80"/>
    </row>
    <row r="79" spans="1:2">
      <c r="A79" s="87"/>
      <c r="B79" s="80"/>
    </row>
    <row r="80" spans="1:2">
      <c r="A80" s="88"/>
      <c r="B80" s="77"/>
    </row>
  </sheetData>
  <phoneticPr fontId="9"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C81"/>
  <sheetViews>
    <sheetView view="pageBreakPreview" zoomScaleNormal="100" workbookViewId="0">
      <selection activeCell="A78" sqref="A78:A81"/>
    </sheetView>
  </sheetViews>
  <sheetFormatPr defaultColWidth="9" defaultRowHeight="14"/>
  <cols>
    <col min="1" max="1" width="7.26953125" style="89" customWidth="1"/>
    <col min="2" max="2" width="80.26953125" style="54" customWidth="1"/>
    <col min="3" max="3" width="2" style="54" customWidth="1"/>
    <col min="4" max="16384" width="9" style="32"/>
  </cols>
  <sheetData>
    <row r="1" spans="1:3" ht="28">
      <c r="A1" s="72">
        <v>9</v>
      </c>
      <c r="B1" s="73" t="s">
        <v>404</v>
      </c>
      <c r="C1" s="53"/>
    </row>
    <row r="2" spans="1:3">
      <c r="A2" s="74">
        <v>9.1</v>
      </c>
      <c r="B2" s="75" t="s">
        <v>105</v>
      </c>
      <c r="C2" s="53"/>
    </row>
    <row r="3" spans="1:3">
      <c r="A3" s="74"/>
      <c r="B3" s="76" t="s">
        <v>1590</v>
      </c>
    </row>
    <row r="4" spans="1:3">
      <c r="A4" s="74"/>
      <c r="B4" s="67" t="s">
        <v>530</v>
      </c>
    </row>
    <row r="5" spans="1:3" ht="98">
      <c r="A5" s="74"/>
      <c r="B5" s="469" t="s">
        <v>1592</v>
      </c>
    </row>
    <row r="6" spans="1:3" ht="84">
      <c r="A6" s="74"/>
      <c r="B6" s="469" t="s">
        <v>1593</v>
      </c>
    </row>
    <row r="7" spans="1:3" ht="154">
      <c r="A7" s="74"/>
      <c r="B7" s="469" t="s">
        <v>1594</v>
      </c>
    </row>
    <row r="8" spans="1:3" ht="140">
      <c r="A8" s="74"/>
      <c r="B8" s="469" t="s">
        <v>1595</v>
      </c>
    </row>
    <row r="9" spans="1:3" ht="42">
      <c r="A9" s="74"/>
      <c r="B9" s="469" t="s">
        <v>1596</v>
      </c>
    </row>
    <row r="10" spans="1:3" ht="56">
      <c r="A10" s="74"/>
      <c r="B10" s="469" t="s">
        <v>1597</v>
      </c>
    </row>
    <row r="11" spans="1:3" ht="56">
      <c r="A11" s="74"/>
      <c r="B11" s="469" t="s">
        <v>1598</v>
      </c>
    </row>
    <row r="12" spans="1:3" ht="56">
      <c r="A12" s="74"/>
      <c r="B12" s="469" t="s">
        <v>1599</v>
      </c>
    </row>
    <row r="13" spans="1:3" ht="56">
      <c r="A13" s="74"/>
      <c r="B13" s="469" t="s">
        <v>1600</v>
      </c>
    </row>
    <row r="14" spans="1:3" ht="126">
      <c r="A14" s="74"/>
      <c r="B14" s="469" t="s">
        <v>1601</v>
      </c>
    </row>
    <row r="15" spans="1:3">
      <c r="A15" s="74"/>
      <c r="B15" s="69"/>
    </row>
    <row r="16" spans="1:3">
      <c r="A16" s="74" t="s">
        <v>557</v>
      </c>
      <c r="B16" s="32" t="s">
        <v>1588</v>
      </c>
    </row>
    <row r="17" spans="1:3">
      <c r="A17" s="74"/>
      <c r="B17" s="32"/>
    </row>
    <row r="18" spans="1:3">
      <c r="A18" s="74" t="s">
        <v>558</v>
      </c>
      <c r="B18" s="32" t="s">
        <v>1589</v>
      </c>
    </row>
    <row r="19" spans="1:3">
      <c r="A19" s="74"/>
      <c r="B19" s="77"/>
    </row>
    <row r="20" spans="1:3">
      <c r="A20" s="74">
        <v>9.1999999999999993</v>
      </c>
      <c r="B20" s="78" t="s">
        <v>106</v>
      </c>
      <c r="C20" s="53"/>
    </row>
    <row r="21" spans="1:3">
      <c r="A21" s="74"/>
      <c r="B21" s="445" t="s">
        <v>1621</v>
      </c>
    </row>
    <row r="22" spans="1:3">
      <c r="A22" s="74"/>
      <c r="B22" s="77"/>
    </row>
    <row r="23" spans="1:3">
      <c r="A23" s="74">
        <v>9.3000000000000007</v>
      </c>
      <c r="B23" s="78" t="s">
        <v>107</v>
      </c>
      <c r="C23" s="53"/>
    </row>
    <row r="24" spans="1:3">
      <c r="A24" s="74"/>
      <c r="B24" s="79" t="s">
        <v>145</v>
      </c>
      <c r="C24" s="53"/>
    </row>
    <row r="25" spans="1:3" ht="56">
      <c r="A25" s="74"/>
      <c r="B25" s="380" t="s">
        <v>1586</v>
      </c>
    </row>
    <row r="26" spans="1:3" ht="28">
      <c r="A26" s="74"/>
      <c r="B26" s="64" t="s">
        <v>1585</v>
      </c>
    </row>
    <row r="27" spans="1:3">
      <c r="A27" s="74"/>
      <c r="B27" s="80" t="s">
        <v>108</v>
      </c>
    </row>
    <row r="28" spans="1:3">
      <c r="A28" s="74"/>
      <c r="B28" s="80"/>
    </row>
    <row r="29" spans="1:3">
      <c r="A29" s="74" t="s">
        <v>16</v>
      </c>
      <c r="B29" s="81" t="s">
        <v>33</v>
      </c>
      <c r="C29" s="53"/>
    </row>
    <row r="30" spans="1:3">
      <c r="A30" s="74"/>
      <c r="B30" s="80" t="s">
        <v>1587</v>
      </c>
    </row>
    <row r="31" spans="1:3">
      <c r="A31" s="74"/>
      <c r="B31" s="77"/>
    </row>
    <row r="32" spans="1:3">
      <c r="A32" s="74">
        <v>9.4</v>
      </c>
      <c r="B32" s="78" t="s">
        <v>560</v>
      </c>
      <c r="C32" s="55"/>
    </row>
    <row r="33" spans="1:3" ht="154">
      <c r="A33" s="74" t="s">
        <v>238</v>
      </c>
      <c r="B33" s="67" t="s">
        <v>559</v>
      </c>
      <c r="C33" s="92"/>
    </row>
    <row r="34" spans="1:3" ht="56">
      <c r="A34" s="74" t="s">
        <v>567</v>
      </c>
      <c r="B34" s="50" t="s">
        <v>561</v>
      </c>
      <c r="C34" s="55"/>
    </row>
    <row r="35" spans="1:3">
      <c r="A35" s="74"/>
      <c r="B35" s="67"/>
      <c r="C35" s="55"/>
    </row>
    <row r="36" spans="1:3">
      <c r="A36" s="74"/>
      <c r="B36" s="83" t="s">
        <v>117</v>
      </c>
      <c r="C36" s="56"/>
    </row>
    <row r="37" spans="1:3" ht="84">
      <c r="A37" s="74"/>
      <c r="B37" s="381" t="s">
        <v>129</v>
      </c>
      <c r="C37" s="53"/>
    </row>
    <row r="38" spans="1:3" ht="224">
      <c r="A38" s="74"/>
      <c r="B38" s="80" t="s">
        <v>1591</v>
      </c>
    </row>
    <row r="39" spans="1:3">
      <c r="A39" s="74"/>
      <c r="B39" s="80"/>
    </row>
    <row r="40" spans="1:3">
      <c r="A40" s="74" t="s">
        <v>568</v>
      </c>
      <c r="B40" s="81" t="s">
        <v>562</v>
      </c>
    </row>
    <row r="41" spans="1:3" ht="84">
      <c r="A41" s="74"/>
      <c r="B41" s="51" t="s">
        <v>1383</v>
      </c>
    </row>
    <row r="42" spans="1:3">
      <c r="A42" s="74"/>
      <c r="B42" s="77"/>
      <c r="C42" s="53"/>
    </row>
    <row r="43" spans="1:3">
      <c r="A43" s="74">
        <v>9.5</v>
      </c>
      <c r="B43" s="78" t="s">
        <v>109</v>
      </c>
      <c r="C43" s="56"/>
    </row>
    <row r="44" spans="1:3">
      <c r="A44" s="74"/>
      <c r="B44" s="445" t="s">
        <v>1604</v>
      </c>
      <c r="C44" s="56"/>
    </row>
    <row r="45" spans="1:3">
      <c r="A45" s="74"/>
      <c r="B45" s="445" t="s">
        <v>1605</v>
      </c>
      <c r="C45" s="56"/>
    </row>
    <row r="46" spans="1:3">
      <c r="A46" s="74"/>
      <c r="B46" s="445" t="s">
        <v>1606</v>
      </c>
      <c r="C46" s="51"/>
    </row>
    <row r="47" spans="1:3">
      <c r="A47" s="74"/>
      <c r="B47" s="445" t="s">
        <v>1622</v>
      </c>
      <c r="C47" s="50"/>
    </row>
    <row r="48" spans="1:3">
      <c r="A48" s="74"/>
      <c r="B48" s="445" t="s">
        <v>499</v>
      </c>
      <c r="C48" s="52"/>
    </row>
    <row r="49" spans="1:3">
      <c r="A49" s="74"/>
      <c r="B49" s="80"/>
      <c r="C49" s="51"/>
    </row>
    <row r="50" spans="1:3">
      <c r="A50" s="74"/>
      <c r="B50" s="77"/>
      <c r="C50" s="53"/>
    </row>
    <row r="51" spans="1:3">
      <c r="A51" s="74">
        <v>9.6</v>
      </c>
      <c r="B51" s="78" t="s">
        <v>111</v>
      </c>
      <c r="C51" s="56"/>
    </row>
    <row r="52" spans="1:3" ht="28">
      <c r="A52" s="74"/>
      <c r="B52" s="76" t="s">
        <v>175</v>
      </c>
      <c r="C52" s="68"/>
    </row>
    <row r="53" spans="1:3">
      <c r="A53" s="74"/>
      <c r="B53" s="77"/>
      <c r="C53" s="66"/>
    </row>
    <row r="54" spans="1:3">
      <c r="A54" s="74">
        <v>9.6999999999999993</v>
      </c>
      <c r="B54" s="78" t="s">
        <v>239</v>
      </c>
      <c r="C54" s="68"/>
    </row>
    <row r="55" spans="1:3" ht="98">
      <c r="A55" s="74"/>
      <c r="B55" s="469" t="s">
        <v>1592</v>
      </c>
      <c r="C55" s="68"/>
    </row>
    <row r="56" spans="1:3" ht="84">
      <c r="A56" s="74"/>
      <c r="B56" s="469" t="s">
        <v>1593</v>
      </c>
      <c r="C56" s="68"/>
    </row>
    <row r="57" spans="1:3" ht="154">
      <c r="A57" s="74"/>
      <c r="B57" s="469" t="s">
        <v>1594</v>
      </c>
      <c r="C57" s="68"/>
    </row>
    <row r="58" spans="1:3" ht="140">
      <c r="A58" s="74"/>
      <c r="B58" s="469" t="s">
        <v>1595</v>
      </c>
      <c r="C58" s="68"/>
    </row>
    <row r="59" spans="1:3" ht="42">
      <c r="A59" s="74"/>
      <c r="B59" s="469" t="s">
        <v>1596</v>
      </c>
      <c r="C59" s="68"/>
    </row>
    <row r="60" spans="1:3" ht="56">
      <c r="A60" s="74"/>
      <c r="B60" s="469" t="s">
        <v>1597</v>
      </c>
      <c r="C60" s="68"/>
    </row>
    <row r="61" spans="1:3" ht="56">
      <c r="A61" s="74"/>
      <c r="B61" s="469" t="s">
        <v>1598</v>
      </c>
      <c r="C61" s="68"/>
    </row>
    <row r="62" spans="1:3" ht="56">
      <c r="A62" s="74"/>
      <c r="B62" s="469" t="s">
        <v>1599</v>
      </c>
      <c r="C62" s="68"/>
    </row>
    <row r="63" spans="1:3" ht="56">
      <c r="A63" s="74"/>
      <c r="B63" s="469" t="s">
        <v>1600</v>
      </c>
      <c r="C63" s="68"/>
    </row>
    <row r="64" spans="1:3" ht="126">
      <c r="A64" s="74"/>
      <c r="B64" s="469" t="s">
        <v>1601</v>
      </c>
      <c r="C64" s="66"/>
    </row>
    <row r="65" spans="1:3">
      <c r="A65" s="74"/>
      <c r="B65" s="80"/>
      <c r="C65" s="66"/>
    </row>
    <row r="66" spans="1:3">
      <c r="A66" s="86" t="s">
        <v>405</v>
      </c>
      <c r="B66" s="78" t="s">
        <v>112</v>
      </c>
      <c r="C66" s="68"/>
    </row>
    <row r="67" spans="1:3" ht="42">
      <c r="A67" s="74"/>
      <c r="B67" s="469" t="s">
        <v>1602</v>
      </c>
      <c r="C67" s="68"/>
    </row>
    <row r="68" spans="1:3">
      <c r="A68" s="74"/>
      <c r="B68" s="77"/>
      <c r="C68" s="68"/>
    </row>
    <row r="69" spans="1:3" ht="42">
      <c r="A69" s="74" t="s">
        <v>406</v>
      </c>
      <c r="B69" s="78" t="s">
        <v>459</v>
      </c>
      <c r="C69" s="68"/>
    </row>
    <row r="70" spans="1:3" ht="42">
      <c r="A70" s="74"/>
      <c r="B70" s="469" t="s">
        <v>1603</v>
      </c>
    </row>
    <row r="71" spans="1:3">
      <c r="A71" s="74"/>
      <c r="B71" s="77"/>
    </row>
    <row r="72" spans="1:3">
      <c r="A72" s="74" t="s">
        <v>267</v>
      </c>
      <c r="B72" s="78" t="s">
        <v>177</v>
      </c>
    </row>
    <row r="73" spans="1:3" ht="56">
      <c r="A73" s="74"/>
      <c r="B73" s="76" t="s">
        <v>466</v>
      </c>
    </row>
    <row r="74" spans="1:3">
      <c r="A74" s="74"/>
      <c r="B74" s="77"/>
    </row>
    <row r="75" spans="1:3">
      <c r="A75" s="74">
        <v>9.11</v>
      </c>
      <c r="B75" s="78" t="s">
        <v>458</v>
      </c>
    </row>
    <row r="76" spans="1:3" ht="28">
      <c r="A76" s="74"/>
      <c r="B76" s="76" t="s">
        <v>178</v>
      </c>
    </row>
    <row r="77" spans="1:3">
      <c r="A77" s="74" t="s">
        <v>12</v>
      </c>
      <c r="B77" s="81" t="s">
        <v>243</v>
      </c>
    </row>
    <row r="78" spans="1:3">
      <c r="A78" s="87"/>
      <c r="B78" s="80" t="s">
        <v>1620</v>
      </c>
    </row>
    <row r="79" spans="1:3">
      <c r="A79" s="87"/>
      <c r="B79" s="80"/>
    </row>
    <row r="80" spans="1:3">
      <c r="A80" s="87"/>
      <c r="B80" s="80"/>
    </row>
    <row r="81" spans="1:2">
      <c r="A81" s="88"/>
      <c r="B81" s="77"/>
    </row>
  </sheetData>
  <phoneticPr fontId="9"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9</vt:i4>
      </vt:variant>
    </vt:vector>
  </HeadingPairs>
  <TitlesOfParts>
    <vt:vector size="29" baseType="lpstr">
      <vt:lpstr>Cover</vt:lpstr>
      <vt:lpstr>1 Basic Info</vt:lpstr>
      <vt:lpstr>2 Findings</vt:lpstr>
      <vt:lpstr>3 RA Cert process</vt:lpstr>
      <vt:lpstr>5 RA Org Structure+Management</vt:lpstr>
      <vt:lpstr>6 S1</vt:lpstr>
      <vt:lpstr>7 S2</vt:lpstr>
      <vt:lpstr>8 S3</vt:lpstr>
      <vt:lpstr>9 S4</vt:lpstr>
      <vt:lpstr>A1 UKWAS 4 Checklist</vt:lpstr>
      <vt:lpstr>Audit Programme</vt:lpstr>
      <vt:lpstr>A2 Stakeholder Summary</vt:lpstr>
      <vt:lpstr>A3 Species list</vt:lpstr>
      <vt:lpstr>A6a Multi-site checklist </vt:lpstr>
      <vt:lpstr>A7 Members &amp; FMUs</vt:lpstr>
      <vt:lpstr>A8a Sampling</vt:lpstr>
      <vt:lpstr>A11a Cert Decsn</vt:lpstr>
      <vt:lpstr>A12a Product schedule</vt:lpstr>
      <vt:lpstr>A14a Product Codes</vt:lpstr>
      <vt:lpstr>A15 Opening and Closing Meeting</vt:lpstr>
      <vt:lpstr>'1 Basic Info'!Print_Area</vt:lpstr>
      <vt:lpstr>'2 Findings'!Print_Area</vt:lpstr>
      <vt:lpstr>'3 RA Cert process'!Print_Area</vt:lpstr>
      <vt:lpstr>'6 S1'!Print_Area</vt:lpstr>
      <vt:lpstr>'7 S2'!Print_Area</vt:lpstr>
      <vt:lpstr>'8 S3'!Print_Area</vt:lpstr>
      <vt:lpstr>'9 S4'!Print_Area</vt:lpstr>
      <vt:lpstr>'A12a Product schedule'!Print_Area</vt:lpstr>
      <vt:lpstr>'A2 Stakeholder Summary'!Print_Area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 Hellier</dc:creator>
  <cp:lastModifiedBy>Bryony Jones</cp:lastModifiedBy>
  <cp:lastPrinted>2023-08-30T10:31:34Z</cp:lastPrinted>
  <dcterms:created xsi:type="dcterms:W3CDTF">2005-01-24T17:03:19Z</dcterms:created>
  <dcterms:modified xsi:type="dcterms:W3CDTF">2023-08-30T10:32:11Z</dcterms:modified>
</cp:coreProperties>
</file>