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W:\Forestry\Masters\Certification Records\CURRENT LICENSEES\006014 Crown Estate Scotland\2023 S1\"/>
    </mc:Choice>
  </mc:AlternateContent>
  <xr:revisionPtr revIDLastSave="0" documentId="13_ncr:1_{0279F6B9-9232-4D0A-A74D-201787DBBBE4}" xr6:coauthVersionLast="47" xr6:coauthVersionMax="47" xr10:uidLastSave="{00000000-0000-0000-0000-000000000000}"/>
  <bookViews>
    <workbookView xWindow="-110" yWindow="-16310" windowWidth="29020" windowHeight="15700" tabRatio="936" xr2:uid="{00000000-000D-0000-FFFF-FFFF00000000}"/>
  </bookViews>
  <sheets>
    <sheet name="Cover" sheetId="1" r:id="rId1"/>
    <sheet name="1 Basic info" sheetId="74" r:id="rId2"/>
    <sheet name="2 Findings" sheetId="65" r:id="rId3"/>
    <sheet name="3 RA Cert process" sheetId="3" r:id="rId4"/>
    <sheet name="5 RA Org Structure+Management" sheetId="66" r:id="rId5"/>
    <sheet name="6 S1" sheetId="19" r:id="rId6"/>
    <sheet name="7 S2" sheetId="50" state="hidden" r:id="rId7"/>
    <sheet name="8 S3" sheetId="51" state="hidden" r:id="rId8"/>
    <sheet name="9 S4" sheetId="49" state="hidden" r:id="rId9"/>
    <sheet name="A1 UKWAS Checklist" sheetId="75" r:id="rId10"/>
    <sheet name="Audit Programme" sheetId="76" r:id="rId11"/>
    <sheet name="A2 Stakeholder Summary" sheetId="59" r:id="rId12"/>
    <sheet name="A3 Species list" sheetId="16" r:id="rId13"/>
    <sheet name="A6a Multisite checklist PEFC" sheetId="77" r:id="rId14"/>
    <sheet name="A7 Members &amp; FMUs" sheetId="34" r:id="rId15"/>
    <sheet name="A8a Sampling" sheetId="70" r:id="rId16"/>
    <sheet name="A11a Cert Decsn" sheetId="42" r:id="rId17"/>
    <sheet name="A12a Product schedule" sheetId="53" r:id="rId18"/>
    <sheet name="A14a Product Codes" sheetId="58" r:id="rId19"/>
    <sheet name="A15 Opening and Closing Meeting" sheetId="67" r:id="rId20"/>
    <sheet name="Sheet1" sheetId="72" r:id="rId21"/>
  </sheets>
  <definedNames>
    <definedName name="_xlnm._FilterDatabase" localSheetId="1" hidden="1">'1 Basic info'!$K$1:$K$108</definedName>
    <definedName name="_xlnm._FilterDatabase" localSheetId="2" hidden="1">'2 Findings'!$A$5:$K$12</definedName>
    <definedName name="_xlnm._FilterDatabase" localSheetId="9" hidden="1">'A1 UKWAS Checklist'!$C$1:$C$1411</definedName>
    <definedName name="_xlnm._FilterDatabase" localSheetId="14" hidden="1">'A7 Members &amp; FMUs'!$A$2:$K$2</definedName>
    <definedName name="_xlnm.Print_Area" localSheetId="1">'1 Basic info'!$A$1:$H$90</definedName>
    <definedName name="_xlnm.Print_Area" localSheetId="2">'2 Findings'!$A$2:$L$20</definedName>
    <definedName name="_xlnm.Print_Area" localSheetId="3">'3 RA Cert process'!$A$1:$C$89</definedName>
    <definedName name="_xlnm.Print_Area" localSheetId="4">'5 RA Org Structure+Management'!$A$1:$C$31</definedName>
    <definedName name="_xlnm.Print_Area" localSheetId="5">'6 S1'!$A$1:$C$64</definedName>
    <definedName name="_xlnm.Print_Area" localSheetId="6">'7 S2'!$A$1:$C$67</definedName>
    <definedName name="_xlnm.Print_Area" localSheetId="7">'8 S3'!$A$1:$C$59</definedName>
    <definedName name="_xlnm.Print_Area" localSheetId="8">'9 S4'!$A$1:$C$64</definedName>
    <definedName name="_xlnm.Print_Area" localSheetId="17">'A12a Product schedule'!$A$1:$D$31</definedName>
    <definedName name="_xlnm.Print_Area" localSheetId="14">'A7 Members &amp; FMUs'!$A$2:$V$31</definedName>
    <definedName name="_xlnm.Print_Area" localSheetId="0" xml:space="preserve">            Cover!$A$1:$F$32,Cover!$G:$G</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53" l="1"/>
  <c r="B9" i="53"/>
  <c r="B8" i="53"/>
  <c r="B6" i="42"/>
  <c r="B7" i="42"/>
  <c r="B5" i="42"/>
  <c r="B3" i="42"/>
  <c r="E44" i="70" l="1"/>
  <c r="D44" i="70"/>
  <c r="C44" i="70"/>
  <c r="E43" i="70"/>
  <c r="D43" i="70"/>
  <c r="C43" i="70"/>
  <c r="E42" i="70"/>
  <c r="E45" i="70" s="1"/>
  <c r="D42" i="70"/>
  <c r="D45" i="70" s="1"/>
  <c r="C42" i="70"/>
  <c r="C45" i="70" s="1"/>
  <c r="B10" i="53" l="1"/>
  <c r="B12" i="53"/>
  <c r="D12" i="53"/>
  <c r="B4" i="42"/>
  <c r="D4" i="65"/>
  <c r="I4"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Shaw</author>
    <author>Meriel Robson</author>
    <author>Gus Hellier</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30" authorId="1"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32" authorId="2" shapeId="0" xr:uid="{00000000-0006-0000-0300-000005000000}">
      <text>
        <r>
          <rPr>
            <sz val="8"/>
            <color indexed="81"/>
            <rFont val="Tahoma"/>
            <family val="2"/>
          </rPr>
          <t>Name, 3 line description of key qualifications and experience</t>
        </r>
      </text>
    </comment>
    <comment ref="B42" authorId="2" shapeId="0" xr:uid="{00000000-0006-0000-0300-000006000000}">
      <text>
        <r>
          <rPr>
            <sz val="8"/>
            <color indexed="81"/>
            <rFont val="Tahoma"/>
            <family val="2"/>
          </rPr>
          <t>include name of site visited, items seen and issues discussed</t>
        </r>
      </text>
    </comment>
    <comment ref="B49" authorId="2" shapeId="0" xr:uid="{00000000-0006-0000-0300-000007000000}">
      <text>
        <r>
          <rPr>
            <sz val="8"/>
            <color indexed="81"/>
            <rFont val="Tahoma"/>
            <family val="2"/>
          </rPr>
          <t xml:space="preserve">Edit this section to name standard used, version of standard (e.g. draft number), date standard finalised. </t>
        </r>
      </text>
    </comment>
    <comment ref="B59" authorId="2" shapeId="0" xr:uid="{00000000-0006-0000-0300-000008000000}">
      <text>
        <r>
          <rPr>
            <sz val="8"/>
            <color indexed="81"/>
            <rFont val="Tahoma"/>
            <family val="2"/>
          </rPr>
          <t>Describe process of adaptation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19" authorId="0" shapeId="0" xr:uid="{BFB273C1-0701-4BDB-B091-3CF780693BD0}">
      <text>
        <r>
          <rPr>
            <sz val="8"/>
            <color indexed="81"/>
            <rFont val="Tahoma"/>
            <family val="2"/>
          </rPr>
          <t>Name and 3 line description of key qualifications and experience</t>
        </r>
      </text>
    </comment>
    <comment ref="B44" authorId="0" shapeId="0" xr:uid="{00000000-0006-0000-0500-000002000000}">
      <text>
        <r>
          <rPr>
            <sz val="8"/>
            <color indexed="81"/>
            <rFont val="Tahoma"/>
            <family val="2"/>
          </rPr>
          <t>include name of site visited, items seen and issues discussed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600-000001000000}">
      <text>
        <r>
          <rPr>
            <sz val="8"/>
            <color indexed="81"/>
            <rFont val="Tahoma"/>
            <family val="2"/>
          </rPr>
          <t>Name and 3 line description of key qualifications and experience</t>
        </r>
      </text>
    </comment>
    <comment ref="B59" authorId="0" shapeId="0" xr:uid="{00000000-0006-0000-0600-000002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54" authorId="0" shapeId="0" xr:uid="{00000000-0006-0000-0700-000002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5" authorId="0" shapeId="0" xr:uid="{00000000-0006-0000-08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0F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0F00-000002000000}">
      <text>
        <r>
          <rPr>
            <b/>
            <sz val="9"/>
            <color indexed="81"/>
            <rFont val="Tahoma"/>
            <family val="2"/>
          </rPr>
          <t>Private, State or Community</t>
        </r>
        <r>
          <rPr>
            <sz val="9"/>
            <color indexed="81"/>
            <rFont val="Tahoma"/>
            <family val="2"/>
          </rPr>
          <t xml:space="preserve">
</t>
        </r>
      </text>
    </comment>
    <comment ref="T10" authorId="0" shapeId="0" xr:uid="{00000000-0006-0000-0F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A11" authorId="0" shapeId="0" xr:uid="{00000000-0006-0000-1100-000001000000}">
      <text>
        <r>
          <rPr>
            <b/>
            <sz val="8"/>
            <color indexed="81"/>
            <rFont val="Tahoma"/>
            <family val="2"/>
          </rPr>
          <t>MA/S1/S2/S3/S4/RA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200-000001000000}">
      <text/>
    </comment>
    <comment ref="B15" authorId="0" shapeId="0" xr:uid="{00000000-0006-0000-12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200-000003000000}">
      <text>
        <r>
          <rPr>
            <b/>
            <sz val="8"/>
            <color indexed="81"/>
            <rFont val="Tahoma"/>
            <family val="2"/>
          </rPr>
          <t xml:space="preserve">SA: </t>
        </r>
        <r>
          <rPr>
            <sz val="8"/>
            <color indexed="81"/>
            <rFont val="Tahoma"/>
            <family val="2"/>
          </rPr>
          <t>See Tab A14 for Product Codes</t>
        </r>
      </text>
    </comment>
    <comment ref="D15" authorId="1" shapeId="0" xr:uid="{00000000-0006-0000-1200-000004000000}">
      <text>
        <r>
          <rPr>
            <b/>
            <sz val="8"/>
            <color indexed="81"/>
            <rFont val="Tahoma"/>
            <family val="2"/>
          </rPr>
          <t xml:space="preserve">SA: </t>
        </r>
        <r>
          <rPr>
            <sz val="8"/>
            <color indexed="81"/>
            <rFont val="Tahoma"/>
            <family val="2"/>
          </rPr>
          <t>Use full species name. See Tab A3</t>
        </r>
      </text>
    </comment>
  </commentList>
</comments>
</file>

<file path=xl/sharedStrings.xml><?xml version="1.0" encoding="utf-8"?>
<sst xmlns="http://schemas.openxmlformats.org/spreadsheetml/2006/main" count="3516" uniqueCount="1637">
  <si>
    <t>Common/English oak</t>
  </si>
  <si>
    <t>Quercus robur</t>
  </si>
  <si>
    <t>Sessile oak (and hybrids)</t>
  </si>
  <si>
    <t>Quercus petraea</t>
  </si>
  <si>
    <t>Willow</t>
  </si>
  <si>
    <t>Salix spp.</t>
  </si>
  <si>
    <t>Elm spp.</t>
  </si>
  <si>
    <t>Ulmus spp.</t>
  </si>
  <si>
    <t>Group</t>
  </si>
  <si>
    <t>S2</t>
  </si>
  <si>
    <t>S3</t>
  </si>
  <si>
    <t>S4</t>
  </si>
  <si>
    <t>Ref</t>
  </si>
  <si>
    <t>web page address</t>
  </si>
  <si>
    <t>1.2.7</t>
  </si>
  <si>
    <t>9.3.1</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</si>
  <si>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</si>
  <si>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</si>
  <si>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</si>
  <si>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</si>
  <si>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</si>
  <si>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</si>
  <si>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</si>
  <si>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</si>
  <si>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</si>
  <si>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</si>
  <si>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</si>
  <si>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</si>
  <si>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</si>
  <si>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</si>
  <si>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</si>
  <si>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</si>
  <si>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t>
  </si>
  <si>
    <t>Report author</t>
  </si>
  <si>
    <t>6.4.1</t>
  </si>
  <si>
    <t>7.3.1</t>
  </si>
  <si>
    <t>Description of client / certificate holder</t>
  </si>
  <si>
    <t>Name:</t>
  </si>
  <si>
    <t>Code:</t>
  </si>
  <si>
    <t># of sites:</t>
  </si>
  <si>
    <t># of ha:</t>
  </si>
  <si>
    <t>Where an issue was difficult to assess or contradictory evidence was identified this is discussed in the section below and the conclusions drawn given.</t>
  </si>
  <si>
    <t>WGCS x.x</t>
  </si>
  <si>
    <t>Deadline</t>
  </si>
  <si>
    <t>Pre-assessment dates</t>
  </si>
  <si>
    <t>Main Assessment dates</t>
  </si>
  <si>
    <t>The assessment team consisted of: (give names and organisation)</t>
  </si>
  <si>
    <t>Summary of stakeholder process</t>
  </si>
  <si>
    <t>ANNEX 3 Species list</t>
  </si>
  <si>
    <t>1.3.10</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</si>
  <si>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</si>
  <si>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</si>
  <si>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</si>
  <si>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</si>
  <si>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</si>
  <si>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</si>
  <si>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</si>
  <si>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Grade</t>
  </si>
  <si>
    <t>E.g. management planning documentation and records reviewed in office with manager 13.5.06</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</si>
  <si>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</si>
  <si>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</si>
  <si>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</si>
  <si>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</si>
  <si>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</si>
  <si>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</si>
  <si>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</si>
  <si>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</si>
  <si>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</si>
  <si>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</si>
  <si>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</si>
  <si>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</si>
  <si>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</si>
  <si>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</si>
  <si>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</si>
  <si>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</si>
  <si>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</si>
  <si>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</si>
  <si>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</si>
  <si>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</si>
  <si>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</si>
  <si>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</si>
  <si>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</si>
  <si>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</si>
  <si>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</si>
  <si>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</si>
  <si>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</si>
  <si>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</si>
  <si>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</si>
  <si>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</si>
  <si>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</si>
  <si>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</si>
  <si>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</si>
  <si>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</si>
  <si>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</si>
  <si>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</si>
  <si>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</si>
  <si>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</si>
  <si>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</si>
  <si>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</si>
  <si>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</si>
  <si>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</si>
  <si>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</si>
  <si>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</si>
  <si>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</si>
  <si>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</si>
  <si>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</si>
  <si>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</si>
  <si>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</si>
  <si>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</si>
  <si>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</si>
  <si>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</si>
  <si>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</si>
  <si>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</si>
  <si>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E.g. compartment 15 visited 12.5.05, harvesting in progress observed, contractors interviewed, yield control discussed with manager.</t>
  </si>
  <si>
    <t>etc.</t>
  </si>
  <si>
    <t>Actual Annual Cut (cu.m.yr)</t>
  </si>
  <si>
    <t>Report Peer review</t>
  </si>
  <si>
    <t>Certification decision</t>
  </si>
  <si>
    <t>Criteria assessed at audit</t>
  </si>
  <si>
    <t>1.2.6</t>
  </si>
  <si>
    <t>Application information completed by duly authorised representative</t>
  </si>
  <si>
    <t>x consultees were contacted</t>
  </si>
  <si>
    <t>x responses were received</t>
  </si>
  <si>
    <t>Consultation was carried out on day/month/200x</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</si>
  <si>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</si>
  <si>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</si>
  <si>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</si>
  <si>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</si>
  <si>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</si>
  <si>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</si>
  <si>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</si>
  <si>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</si>
  <si>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</si>
  <si>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</si>
  <si>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Annual allowable cut (cu.m.yr)</t>
  </si>
  <si>
    <t>Product categories</t>
  </si>
  <si>
    <t xml:space="preserve">Point of sale </t>
  </si>
  <si>
    <t>Pilot Project</t>
  </si>
  <si>
    <t xml:space="preserve">Division of FMUs </t>
  </si>
  <si>
    <t>Number</t>
  </si>
  <si>
    <t>Area</t>
  </si>
  <si>
    <t>Less than 100 ha</t>
  </si>
  <si>
    <t>100 ha – 1000 ha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</si>
  <si>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</si>
  <si>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</si>
  <si>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</si>
  <si>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</si>
  <si>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</si>
  <si>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</si>
  <si>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</si>
  <si>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</si>
  <si>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</si>
  <si>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</si>
  <si>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</si>
  <si>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</si>
  <si>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</si>
  <si>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Recommendation</t>
  </si>
  <si>
    <t>I have reviewed the report of this assessment (including stakeholder consultation and peer review summary as appropriate) and</t>
  </si>
  <si>
    <t>Date:</t>
  </si>
  <si>
    <t>Approval</t>
  </si>
  <si>
    <t>Certification decision:</t>
  </si>
  <si>
    <t>Signed:</t>
  </si>
  <si>
    <t>Company name and legal entity</t>
  </si>
  <si>
    <t>Size class</t>
  </si>
  <si>
    <t>Entry Date</t>
  </si>
  <si>
    <t>Managed by</t>
  </si>
  <si>
    <t>Main products</t>
  </si>
  <si>
    <t>Sub-code/ref</t>
  </si>
  <si>
    <t>Data/Validation/list/select</t>
  </si>
  <si>
    <t>&gt;10000ha</t>
  </si>
  <si>
    <t>&gt;1000-10000ha</t>
  </si>
  <si>
    <t>100-1000ha</t>
  </si>
  <si>
    <t>mostly plantation</t>
  </si>
  <si>
    <t>mostly natural/semi-natural</t>
  </si>
  <si>
    <t>intimate mix</t>
  </si>
  <si>
    <t>…</t>
  </si>
  <si>
    <t>1.2.8</t>
  </si>
  <si>
    <t>1.2.9</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</si>
  <si>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</si>
  <si>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</si>
  <si>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</si>
  <si>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</si>
  <si>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</si>
  <si>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</si>
  <si>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</si>
  <si>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</si>
  <si>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</si>
  <si>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</si>
  <si>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</si>
  <si>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</si>
  <si>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</si>
  <si>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</si>
  <si>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CARs from MA</t>
  </si>
  <si>
    <t>See annex 11</t>
  </si>
  <si>
    <t xml:space="preserve">Standard: </t>
  </si>
  <si>
    <t>Report Reviewer</t>
  </si>
  <si>
    <t>S1</t>
  </si>
  <si>
    <t>8.4.1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</si>
  <si>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</si>
  <si>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</si>
  <si>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</si>
  <si>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</si>
  <si>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</si>
  <si>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</si>
  <si>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</si>
  <si>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</si>
  <si>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</si>
  <si>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</si>
  <si>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</si>
  <si>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</si>
  <si>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</si>
  <si>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</si>
  <si>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</si>
  <si>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</si>
  <si>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</si>
  <si>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</si>
  <si>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</si>
  <si>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</si>
  <si>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</si>
  <si>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</si>
  <si>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</si>
  <si>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</si>
  <si>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</si>
  <si>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</si>
  <si>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</si>
  <si>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</si>
  <si>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</si>
  <si>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</si>
  <si>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</si>
  <si>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</si>
  <si>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</si>
  <si>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</si>
  <si>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</si>
  <si>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</si>
  <si>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</si>
  <si>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</si>
  <si>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</si>
  <si>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</si>
  <si>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</si>
  <si>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</si>
  <si>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</si>
  <si>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</si>
  <si>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</si>
  <si>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3.2.1</t>
  </si>
  <si>
    <t xml:space="preserve">Stakeholder consultation process </t>
  </si>
  <si>
    <t>Other (specify)</t>
  </si>
  <si>
    <t>8.3.1</t>
  </si>
  <si>
    <t>Issue</t>
  </si>
  <si>
    <t>RESULTS, CONCLUSIONS AND RECOMMENDATIONS</t>
  </si>
  <si>
    <t>Latin Name</t>
  </si>
  <si>
    <t>Conifer</t>
  </si>
  <si>
    <t>Grand fir</t>
  </si>
  <si>
    <t>Abies grandis</t>
  </si>
  <si>
    <t>Noble fir</t>
  </si>
  <si>
    <t>Abies procera</t>
  </si>
  <si>
    <t>Lawson cypress</t>
  </si>
  <si>
    <t>Chamaecyparis lawsoniana</t>
  </si>
  <si>
    <t xml:space="preserve">Geog. coordinates (non-SLIMFs) </t>
  </si>
  <si>
    <t>Engineered wood products</t>
  </si>
  <si>
    <t>Plywood</t>
  </si>
  <si>
    <t>Fibreboard</t>
  </si>
  <si>
    <t>Softboard</t>
  </si>
  <si>
    <t>Pulp</t>
  </si>
  <si>
    <t>Newsprint</t>
  </si>
  <si>
    <t>Musical instruments</t>
  </si>
  <si>
    <t>Garden furniture</t>
  </si>
  <si>
    <t>Playground equipment</t>
  </si>
  <si>
    <t>PEFC Notification Fee:</t>
  </si>
  <si>
    <t>6.8.</t>
  </si>
  <si>
    <t>6.10.</t>
  </si>
  <si>
    <t xml:space="preserve">UKWAS x.x, </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</si>
  <si>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</si>
  <si>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</si>
  <si>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</si>
  <si>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</si>
  <si>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</si>
  <si>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</si>
  <si>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</si>
  <si>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</si>
  <si>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</si>
  <si>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</si>
  <si>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</si>
  <si>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</si>
  <si>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</si>
  <si>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</si>
  <si>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</si>
  <si>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</si>
  <si>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</si>
  <si>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</si>
  <si>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</si>
  <si>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</si>
  <si>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</si>
  <si>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</si>
  <si>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</si>
  <si>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</si>
  <si>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</si>
  <si>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</si>
  <si>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</si>
  <si>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</si>
  <si>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</si>
  <si>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</si>
  <si>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</si>
  <si>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</si>
  <si>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</si>
  <si>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</si>
  <si>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</si>
  <si>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</si>
  <si>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</si>
  <si>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</si>
  <si>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</si>
  <si>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</si>
  <si>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</si>
  <si>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</si>
  <si>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</si>
  <si>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</si>
  <si>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</si>
  <si>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</si>
  <si>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</si>
  <si>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</si>
  <si>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</si>
  <si>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</si>
  <si>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</si>
  <si>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</si>
  <si>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</si>
  <si>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</si>
  <si>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</si>
  <si>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</si>
  <si>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</si>
  <si>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</si>
  <si>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</si>
  <si>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</si>
  <si>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</si>
  <si>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</si>
  <si>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</si>
  <si>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</si>
  <si>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</si>
  <si>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</si>
  <si>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</si>
  <si>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</si>
  <si>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</si>
  <si>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</si>
  <si>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</si>
  <si>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</si>
  <si>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</si>
  <si>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</si>
  <si>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</si>
  <si>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</si>
  <si>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</si>
  <si>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</si>
  <si>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</si>
  <si>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</si>
  <si>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</si>
  <si>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</si>
  <si>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</si>
  <si>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</si>
  <si>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</si>
  <si>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</si>
  <si>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</si>
  <si>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</si>
  <si>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</si>
  <si>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</si>
  <si>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</si>
  <si>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</si>
  <si>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</si>
  <si>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</si>
  <si>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</si>
  <si>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Issue summary</t>
  </si>
  <si>
    <t>Annex D.  PEFC Product Codes</t>
  </si>
  <si>
    <t>PEFC Licence Code PEFC / 16-44-917</t>
  </si>
  <si>
    <t>Region/Country:</t>
  </si>
  <si>
    <t>A</t>
  </si>
  <si>
    <t>no score</t>
  </si>
  <si>
    <t>A.1.</t>
  </si>
  <si>
    <t>n/a no trademark use to date.</t>
  </si>
  <si>
    <t>n/a</t>
  </si>
  <si>
    <t>A.2.</t>
  </si>
  <si>
    <t>Standard version:</t>
  </si>
  <si>
    <t>SECTION A: PEFC™ TRADEMARK REQUIREMENTS 
PEFC International Standard PEFC ST 2001:2008</t>
  </si>
  <si>
    <t xml:space="preserve">All on-product trademark designs seen during audit meet PEFC Trademark requirements 
</t>
  </si>
  <si>
    <t xml:space="preserve">All promotional trademark designs seen during audit meet PEFC Trademark requirements.
</t>
  </si>
  <si>
    <t>CAR</t>
  </si>
  <si>
    <t xml:space="preserve">Certificate scope including products and certified sites may also be checked on the PEFC database www.pefc.org </t>
  </si>
  <si>
    <t>Product Category</t>
  </si>
  <si>
    <r>
      <t>PEFC</t>
    </r>
    <r>
      <rPr>
        <b/>
        <i/>
        <sz val="11"/>
        <color indexed="30"/>
        <rFont val="Cambria"/>
        <family val="1"/>
      </rPr>
      <t xml:space="preserve"> (delete as applicable)</t>
    </r>
  </si>
  <si>
    <r>
      <t xml:space="preserve">
Product 
Schedule</t>
    </r>
    <r>
      <rPr>
        <b/>
        <sz val="22"/>
        <rFont val="Cambria"/>
        <family val="1"/>
      </rPr>
      <t xml:space="preserve">
</t>
    </r>
  </si>
  <si>
    <t>Guidance</t>
  </si>
  <si>
    <t>1.2.10</t>
  </si>
  <si>
    <t>Number of Forest Management Units (FMUs)</t>
  </si>
  <si>
    <t>Choose from:</t>
  </si>
  <si>
    <t>1.4.16</t>
  </si>
  <si>
    <t>CORRECTIVE ACTION REGISTER</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</si>
  <si>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</si>
  <si>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1) Please complete "Name, 3 line description of key qualifications and experience"</t>
  </si>
  <si>
    <t>3.7.1</t>
  </si>
  <si>
    <t>Adaptations/Modifications to standard</t>
  </si>
  <si>
    <t>FSC x.x</t>
  </si>
  <si>
    <t>UKWAS x.x,</t>
  </si>
  <si>
    <r>
      <t xml:space="preserve">FIRST SURVEILLANCE - </t>
    </r>
    <r>
      <rPr>
        <b/>
        <i/>
        <sz val="11"/>
        <color indexed="12"/>
        <rFont val="Cambria"/>
        <family val="1"/>
      </rPr>
      <t>edit text in blue as appropriate and change to black text before submitting report for review</t>
    </r>
  </si>
  <si>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</si>
  <si>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</si>
  <si>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</si>
  <si>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x visits/interviews were held by phone/in person during audit…</t>
  </si>
  <si>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</si>
  <si>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</si>
  <si>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t>x</t>
  </si>
  <si>
    <r>
      <t xml:space="preserve">THIRD SURVEILLANCE - </t>
    </r>
    <r>
      <rPr>
        <b/>
        <i/>
        <sz val="11"/>
        <color indexed="12"/>
        <rFont val="Cambria"/>
        <family val="1"/>
      </rPr>
      <t>edit text in blue as appropriate and change to black text before submitting report for review</t>
    </r>
  </si>
  <si>
    <t>7.8.</t>
  </si>
  <si>
    <t>7.10.</t>
  </si>
  <si>
    <t>8.8.</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</si>
  <si>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</si>
  <si>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</si>
  <si>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</si>
  <si>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</si>
  <si>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</si>
  <si>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</si>
  <si>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</si>
  <si>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</si>
  <si>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</si>
  <si>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 xml:space="preserve">Exit date </t>
  </si>
  <si>
    <t>SLIMF</t>
  </si>
  <si>
    <t>South</t>
  </si>
  <si>
    <t>Temperate</t>
  </si>
  <si>
    <t>Subtropical</t>
  </si>
  <si>
    <t>Tropical</t>
  </si>
  <si>
    <t>Natural</t>
  </si>
  <si>
    <t>Plantation</t>
  </si>
  <si>
    <t>Semi-Natural &amp; Mixed Plantation &amp; Natural Forest</t>
  </si>
  <si>
    <t>Street name</t>
  </si>
  <si>
    <t>nearest city/town</t>
  </si>
  <si>
    <t>AAF Category</t>
  </si>
  <si>
    <t>Natural Forest - Community Forestry</t>
  </si>
  <si>
    <t>Natural Forest- Conservation purposes</t>
  </si>
  <si>
    <t>Natural Forest - Tropical</t>
  </si>
  <si>
    <t>Natural Forest - Boreal</t>
  </si>
  <si>
    <t>Natural Forest Temperate</t>
  </si>
  <si>
    <t>Major</t>
  </si>
  <si>
    <t>Non-compliance (or potential non-compliance for an Observation)</t>
  </si>
  <si>
    <t>Corrective Action Request</t>
  </si>
  <si>
    <t>DO NOT DELETE - contains drop down data</t>
  </si>
  <si>
    <t>Obs</t>
  </si>
  <si>
    <t>Date Closed</t>
  </si>
  <si>
    <t># of pre-conditions</t>
  </si>
  <si>
    <t># of MAJOR conditions</t>
  </si>
  <si>
    <t># of Minor conditions</t>
  </si>
  <si>
    <t>Management objectives</t>
  </si>
  <si>
    <t>Description of Management System</t>
  </si>
  <si>
    <t>5.3.2</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</si>
  <si>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</si>
  <si>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</si>
  <si>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</si>
  <si>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PEFC-</t>
  </si>
  <si>
    <t>PA</t>
  </si>
  <si>
    <t>Single</t>
  </si>
  <si>
    <t>1.3.1.a</t>
  </si>
  <si>
    <t>Type of operation</t>
  </si>
  <si>
    <t>1.1.2</t>
  </si>
  <si>
    <t>Type of certification</t>
  </si>
  <si>
    <t>Description of System</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</si>
  <si>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</si>
  <si>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</si>
  <si>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</si>
  <si>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</si>
  <si>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</si>
  <si>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</si>
  <si>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</si>
  <si>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</si>
  <si>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</si>
  <si>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</si>
  <si>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Date &amp; Evaluation of Root Cause &amp; Corrective action evidence</t>
  </si>
  <si>
    <t>Corrective Action proposed by client at closing meeting</t>
  </si>
  <si>
    <t>Root Cause analysis proposed by client at closing meeting</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</si>
  <si>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</si>
  <si>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</si>
  <si>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</si>
  <si>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</si>
  <si>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</si>
  <si>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</si>
  <si>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</si>
  <si>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</si>
  <si>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</si>
  <si>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</si>
  <si>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</si>
  <si>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</si>
  <si>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</si>
  <si>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</si>
  <si>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</si>
  <si>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</si>
  <si>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</si>
  <si>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</si>
  <si>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</si>
  <si>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</si>
  <si>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</si>
  <si>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</si>
  <si>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</si>
  <si>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</si>
  <si>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</si>
  <si>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</si>
  <si>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r>
      <t xml:space="preserve">Assessment team </t>
    </r>
    <r>
      <rPr>
        <sz val="11"/>
        <rFont val="Cambria"/>
        <family val="1"/>
      </rPr>
      <t>- See also A15 Checklist for Opening and Closing Meeting</t>
    </r>
  </si>
  <si>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</si>
  <si>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</si>
  <si>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</si>
  <si>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</si>
  <si>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Team members’ c.v.’s are held on file at the SA office.</t>
  </si>
  <si>
    <t>The Inspection report and draft Soil Association Certification decision was reviewed by a Peer Review Panel consisting of:</t>
  </si>
  <si>
    <t>The Inspection report and draft SA Cert decision was also sent to the client for comment.</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</si>
  <si>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</si>
  <si>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See A2 for summary of issues raised by stakeholders and SA Certification response</t>
  </si>
  <si>
    <t>See A2 for summary of issues raised by stakeholders and SA Cert response</t>
  </si>
  <si>
    <t>Soil Association  
Certification Decision</t>
  </si>
  <si>
    <t xml:space="preserve">SA Certification staff member recommending certification decision </t>
  </si>
  <si>
    <t>Email forestry@soilassocation.org ● www.soilassociation.org/forestry</t>
  </si>
  <si>
    <t>Email forestry@soilassociation.org ● www.soilassociation.org/forestry</t>
  </si>
  <si>
    <t>Email forestry@soilassociation.org • www.soilassociation.org/forestry</t>
  </si>
  <si>
    <t>Company name and legal entity in local language</t>
  </si>
  <si>
    <t>Company registration number</t>
  </si>
  <si>
    <t>1.2.11</t>
  </si>
  <si>
    <t>1.2.12</t>
  </si>
  <si>
    <t>1.3.2b</t>
  </si>
  <si>
    <t>Number of group members</t>
  </si>
  <si>
    <t>1.3.2a</t>
  </si>
  <si>
    <t>Summary of person days including time spent on preparatory work, actual audit days - state dates/times for opening and closing meetings, and dates/times for each location visited within itinerary, consultation and report writing (excluding travel)</t>
  </si>
  <si>
    <t>Soil Association Certification Ltd • United Kingdom</t>
  </si>
  <si>
    <t>Soil Association Certification •  United Kingdom</t>
  </si>
  <si>
    <t xml:space="preserve">Telephone (+44) (0) 117 914 2435 </t>
  </si>
  <si>
    <t>Changes to PEFC Band</t>
  </si>
  <si>
    <t>The assessment team reviewed the current scope of the certificate in terms of certified forest area and products being produced. There was no change since the previous evaluation.</t>
  </si>
  <si>
    <t>The assessment team reviewed the current scope of the certificate in terms of PEFC certified forest area and products being produced. There was no change since the previous evaluation.</t>
  </si>
  <si>
    <t>MCS Requirement</t>
  </si>
  <si>
    <t>NB this checklist reflects requirements for PEFC Certification to 17021 standards and IAF Mandatory Document for the Audit and Certification of a Management System Operated by a Multi-Site Organization, which include the following requirements for eligibility:</t>
  </si>
  <si>
    <t>The organization shall have a single management system.</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</si>
  <si>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</si>
  <si>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</si>
  <si>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The organization’s single management system shall be subject to a centralized management review.</t>
  </si>
  <si>
    <t>All sites shall be subject to the organization’s internal audit programme.</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</si>
  <si>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</si>
  <si>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ANNEX 6a SA Certification MULTISITE CERTIFICATION STANDARD (MSC) CHECKLIST</t>
  </si>
  <si>
    <r>
      <t>Name(s) of the forest</t>
    </r>
    <r>
      <rPr>
        <sz val="11"/>
        <rFont val="Cambria"/>
        <family val="1"/>
      </rPr>
      <t>/organisations covered by the certificate</t>
    </r>
  </si>
  <si>
    <t>1.1.3</t>
  </si>
  <si>
    <t>Any particular logistics for travel arrangements to the site or between the sites?</t>
  </si>
  <si>
    <t>Itinerary</t>
  </si>
  <si>
    <t>(Date) Audit: Review of documentation [&amp; Group systems], staff interviews</t>
  </si>
  <si>
    <t>(Date) Stakeholder meetings</t>
  </si>
  <si>
    <t>(Date) Site visit [Group member (Name);] FMU (Name)</t>
  </si>
  <si>
    <t>(Date) Document review</t>
  </si>
  <si>
    <t>(Date) Auditors meeting</t>
  </si>
  <si>
    <t>The multi-site system was evaluated against the Multisite checklist incorporating PEFC requirements</t>
  </si>
  <si>
    <t>DO NOT DELETE</t>
  </si>
  <si>
    <r>
      <t>FSC</t>
    </r>
    <r>
      <rPr>
        <vertAlign val="superscript"/>
        <sz val="10"/>
        <rFont val="Cambria"/>
        <family val="1"/>
      </rPr>
      <t>®</t>
    </r>
    <r>
      <rPr>
        <sz val="10"/>
        <rFont val="Cambria"/>
        <family val="1"/>
      </rPr>
      <t xml:space="preserve"> AAF category/ies</t>
    </r>
  </si>
  <si>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</si>
  <si>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</si>
  <si>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</si>
  <si>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</si>
  <si>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</si>
  <si>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</si>
  <si>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</si>
  <si>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</si>
  <si>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</si>
  <si>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Number of FMU's</t>
  </si>
  <si>
    <t>FMU Names (create new line for each FMU)</t>
  </si>
  <si>
    <t>Management category</t>
  </si>
  <si>
    <t>HCV present?</t>
  </si>
  <si>
    <t>Private</t>
  </si>
  <si>
    <t>Year visited by SA</t>
  </si>
  <si>
    <t>Disclaimer: auditing is based on a sampling process of the available information.</t>
  </si>
  <si>
    <t>6.1a</t>
  </si>
  <si>
    <t xml:space="preserve">6.1b </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</si>
  <si>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</si>
  <si>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Any deviation from the audit plan and their reasons? </t>
    </r>
    <r>
      <rPr>
        <sz val="11"/>
        <color indexed="12"/>
        <rFont val="Cambria"/>
        <family val="1"/>
      </rPr>
      <t>Y/N</t>
    </r>
    <r>
      <rPr>
        <sz val="11"/>
        <rFont val="Cambria"/>
        <family val="1"/>
      </rPr>
      <t xml:space="preserve"> If Y describe issues below):</t>
    </r>
  </si>
  <si>
    <t>3.1a</t>
  </si>
  <si>
    <t>3.1b</t>
  </si>
  <si>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</si>
  <si>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</si>
  <si>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</si>
  <si>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</si>
  <si>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</si>
  <si>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</si>
  <si>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</si>
  <si>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</si>
  <si>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</si>
  <si>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</si>
  <si>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</si>
  <si>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</si>
  <si>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</si>
  <si>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</si>
  <si>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</si>
  <si>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8.4.2</t>
  </si>
  <si>
    <t>8.4.3</t>
  </si>
  <si>
    <t>9.4.2</t>
  </si>
  <si>
    <t>9.4.3</t>
  </si>
  <si>
    <t>3.7.2</t>
  </si>
  <si>
    <t>(Date) Closing meeting - INCLUDE RECORD OF ATTENDANCE</t>
  </si>
  <si>
    <t>(Date) Opening meeting - INCLUDE RECORD OF ATTENDANCE</t>
  </si>
  <si>
    <t>RT-FM-001a-06 April 2020. ©  Produced by Soil Association Certification Limited</t>
  </si>
  <si>
    <t>ANNEX 2 - STAKEHOLDER SUMMARY REPORT (note: similar issues may be grouped together)</t>
  </si>
  <si>
    <t>Audit (MA, S1 etc..)</t>
  </si>
  <si>
    <t>Relation / stakeholder type - eg. neighbour, NGO etc</t>
  </si>
  <si>
    <t>Positive / 
Negative/ Other</t>
  </si>
  <si>
    <t>Soil Association response</t>
  </si>
  <si>
    <t>Common Name</t>
  </si>
  <si>
    <t xml:space="preserve">BASIC INFORMATION </t>
  </si>
  <si>
    <t>note to applicant - please complete this column</t>
  </si>
  <si>
    <t>Soil Association Certification Ltd</t>
  </si>
  <si>
    <r>
      <t>Details of forest manager/owner/</t>
    </r>
    <r>
      <rPr>
        <b/>
        <sz val="11"/>
        <rFont val="Cambria"/>
        <family val="1"/>
      </rPr>
      <t>contractor/wood procurement organisation (Certificate holder)</t>
    </r>
  </si>
  <si>
    <t>1.3.1.b</t>
  </si>
  <si>
    <t>North/ South</t>
  </si>
  <si>
    <t>Boreal/ Temperate/Subtropical/Tropical</t>
  </si>
  <si>
    <t>1.3.10b</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</si>
  <si>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</si>
  <si>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</si>
  <si>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</si>
  <si>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</si>
  <si>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</si>
  <si>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</si>
  <si>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</si>
  <si>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</si>
  <si>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</si>
  <si>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</si>
  <si>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</si>
  <si>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</si>
  <si>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</si>
  <si>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</si>
  <si>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</si>
  <si>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</si>
  <si>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</si>
  <si>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</si>
  <si>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</si>
  <si>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</si>
  <si>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</si>
  <si>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</si>
  <si>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</si>
  <si>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</si>
  <si>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</si>
  <si>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</si>
  <si>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</si>
  <si>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</si>
  <si>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</si>
  <si>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</si>
  <si>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</si>
  <si>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</si>
  <si>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</si>
  <si>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</si>
  <si>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</si>
  <si>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</si>
  <si>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</si>
  <si>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</si>
  <si>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</si>
  <si>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</si>
  <si>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</si>
  <si>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</si>
  <si>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</si>
  <si>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</si>
  <si>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</si>
  <si>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</si>
  <si>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</si>
  <si>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</si>
  <si>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</si>
  <si>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</si>
  <si>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</si>
  <si>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</si>
  <si>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</si>
  <si>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</si>
  <si>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</si>
  <si>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</si>
  <si>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</si>
  <si>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</si>
  <si>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</si>
  <si>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</si>
  <si>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</si>
  <si>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Sampling methodology : PEFC™</t>
  </si>
  <si>
    <t>drafted by:</t>
  </si>
  <si>
    <t>MR</t>
  </si>
  <si>
    <t>NB Amendments 2019 in blue</t>
  </si>
  <si>
    <t xml:space="preserve">Approved </t>
  </si>
  <si>
    <t>Reference</t>
  </si>
  <si>
    <r>
      <t>FM PEFC ST 1002 2010 Group FM Certification &amp;</t>
    </r>
    <r>
      <rPr>
        <sz val="10"/>
        <color indexed="40"/>
        <rFont val="Arial"/>
        <family val="2"/>
      </rPr>
      <t xml:space="preserve"> IAF Mandatory Document for the Certification of Multiple Sites Based on Sampling – IAF MD 1:2018, and APPENDIX 4 of PEFC UK scheme (2016): Sampling Procedure and Calculation Methodology for Forest management certification auditing of multiple sites against the UKWAS. </t>
    </r>
    <r>
      <rPr>
        <i/>
        <sz val="10"/>
        <color indexed="40"/>
        <rFont val="Arial"/>
        <family val="2"/>
      </rPr>
      <t xml:space="preserve">NB confirmation on file (under PEFC FM interpretations) that agreed with UKAS and PEFC that sampling figures in the Appx 4 supercede those in the IAF guide. </t>
    </r>
    <r>
      <rPr>
        <sz val="10"/>
        <color indexed="40"/>
        <rFont val="Arial"/>
        <family val="2"/>
      </rPr>
      <t>IAF MD 5 Issue 4 for Audit time</t>
    </r>
  </si>
  <si>
    <t>Applicability</t>
  </si>
  <si>
    <t>Multiple sites, groups, Resource Managers (PEFC UK Scheme 2016, as amended June 2020)</t>
  </si>
  <si>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</si>
  <si>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</si>
  <si>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</si>
  <si>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</si>
  <si>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</si>
  <si>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</si>
  <si>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Before new sites are accepted into the scheme, consider whether or not they need to be audited before joining the scheme and how this affects sampling at surveillance</t>
  </si>
  <si>
    <r>
      <t>When the organization has a hierarchical system of branches (e.g. head (central) office, national offices, regional offices, local branches), the sampling model for initial audit</t>
    </r>
    <r>
      <rPr>
        <b/>
        <sz val="10"/>
        <color indexed="40"/>
        <rFont val="Arial"/>
        <family val="2"/>
      </rPr>
      <t xml:space="preserve"> is defined at Step D below.</t>
    </r>
  </si>
  <si>
    <t xml:space="preserve">STEP A </t>
  </si>
  <si>
    <t>Calculate Risk</t>
  </si>
  <si>
    <t>STEP B</t>
  </si>
  <si>
    <t>Stratify sites into SLIMF / non SLIMF</t>
  </si>
  <si>
    <t>STEP C</t>
  </si>
  <si>
    <t>Calculate no. of sites to visit</t>
  </si>
  <si>
    <t>STEP D</t>
  </si>
  <si>
    <t>Calculate no. of offices to visit</t>
  </si>
  <si>
    <t>STEP E</t>
  </si>
  <si>
    <t>Decide which sites to visit</t>
  </si>
  <si>
    <t>Summary Table</t>
  </si>
  <si>
    <t xml:space="preserve">Group </t>
  </si>
  <si>
    <t>No FMUs</t>
  </si>
  <si>
    <t>Total FMUs to sample</t>
  </si>
  <si>
    <t>Offices to visit</t>
  </si>
  <si>
    <t>STEP A</t>
  </si>
  <si>
    <t>Risk Factor</t>
  </si>
  <si>
    <t>Example Comments below - PLEASE COMPLETE</t>
  </si>
  <si>
    <t>PLEASE COMPLETE Score (High, Low, Medium)</t>
  </si>
  <si>
    <t>The size of the sites and number of employees (eg. more than 50 employees on a site)</t>
  </si>
  <si>
    <t xml:space="preserve">&lt;50 employees on all sites. </t>
  </si>
  <si>
    <t>Low</t>
  </si>
  <si>
    <t>The complexity or risk level of the activity and of the management system;</t>
  </si>
  <si>
    <t>Simple and straightforward management system</t>
  </si>
  <si>
    <t>Variations in working practices(eg. shift working);</t>
  </si>
  <si>
    <t>High variation in working practices - different contractors at each site, different types of forest</t>
  </si>
  <si>
    <t>Medium</t>
  </si>
  <si>
    <t>Variations in activities undertaken;</t>
  </si>
  <si>
    <t>See above : High</t>
  </si>
  <si>
    <t>Significance and extent of aspects and associated impacts for environmental management systems (EMS)</t>
  </si>
  <si>
    <t>low impact management</t>
  </si>
  <si>
    <t>Records of complaints and other relevant aspects of corrective and preventive action</t>
  </si>
  <si>
    <t>no complaints received and relatively few CARs</t>
  </si>
  <si>
    <t>Multinational?</t>
  </si>
  <si>
    <t>all in one country</t>
  </si>
  <si>
    <t>Results of internal audits and management review</t>
  </si>
  <si>
    <t>Previous year's internal audits show low number corrective actions</t>
  </si>
  <si>
    <t>TOTAL</t>
  </si>
  <si>
    <t>STEP B &amp; C</t>
  </si>
  <si>
    <t>Note 1 PEFC UK have confirmed that PA (Stage 1) is not mandatory in UK (see email on file July 2019)</t>
  </si>
  <si>
    <t>Note 2: PEFC UK have confirmed that no need to stratify by size of site since no size limits in UKWAS (see email on file July 2019)</t>
  </si>
  <si>
    <t>Risk</t>
  </si>
  <si>
    <t>no. FMUs</t>
  </si>
  <si>
    <t>Surv</t>
  </si>
  <si>
    <t>RA</t>
  </si>
  <si>
    <t>Low Risk</t>
  </si>
  <si>
    <t>Medium Risk</t>
  </si>
  <si>
    <t>High Risk</t>
  </si>
  <si>
    <t>STEP D (Regional /local office sample is optional)</t>
  </si>
  <si>
    <t>Factors to consider:</t>
  </si>
  <si>
    <t xml:space="preserve">specific management functions and/or documentation requested by the Lead Auditor which is not performed/available at the Head Office.
</t>
  </si>
  <si>
    <t>stakeholder input relevant to selected office</t>
  </si>
  <si>
    <t>forest activity relevant to selected office</t>
  </si>
  <si>
    <t>other management function (eg. administration)</t>
  </si>
  <si>
    <t>geographical spread and balance</t>
  </si>
  <si>
    <t>density of personnel relevant to selected office</t>
  </si>
  <si>
    <t>efficiency with respect to time and other resources</t>
  </si>
  <si>
    <t xml:space="preserve">No Offices </t>
  </si>
  <si>
    <r>
      <t xml:space="preserve">No. Regional/local Offices to sample </t>
    </r>
    <r>
      <rPr>
        <b/>
        <sz val="10"/>
        <color indexed="40"/>
        <rFont val="Arial"/>
        <family val="2"/>
      </rPr>
      <t>(if chosen)</t>
    </r>
  </si>
  <si>
    <r>
      <t xml:space="preserve">NB Head office must always be visited.  Additional regional/local offices </t>
    </r>
    <r>
      <rPr>
        <b/>
        <u/>
        <sz val="10"/>
        <color indexed="40"/>
        <rFont val="Arial"/>
        <family val="2"/>
      </rPr>
      <t>may</t>
    </r>
    <r>
      <rPr>
        <sz val="10"/>
        <color indexed="40"/>
        <rFont val="Arial"/>
        <family val="2"/>
      </rPr>
      <t xml:space="preserve"> be sampled depending on the factors above and should be </t>
    </r>
    <r>
      <rPr>
        <b/>
        <u/>
        <sz val="10"/>
        <color indexed="40"/>
        <rFont val="Arial"/>
        <family val="2"/>
      </rPr>
      <t>no</t>
    </r>
    <r>
      <rPr>
        <sz val="10"/>
        <color indexed="40"/>
        <rFont val="Arial"/>
        <family val="2"/>
      </rPr>
      <t xml:space="preserve"> </t>
    </r>
    <r>
      <rPr>
        <b/>
        <u/>
        <sz val="10"/>
        <color indexed="40"/>
        <rFont val="Arial"/>
        <family val="2"/>
      </rPr>
      <t>more</t>
    </r>
    <r>
      <rPr>
        <sz val="10"/>
        <color indexed="40"/>
        <rFont val="Arial"/>
        <family val="2"/>
      </rPr>
      <t xml:space="preserve"> than SQRT(no. of offices). 
</t>
    </r>
  </si>
  <si>
    <t>Decide which sites to visit based on the following factors:</t>
  </si>
  <si>
    <t>Results of internal site audits and management reviews or previous certification audits;</t>
  </si>
  <si>
    <t>Records of complaints and other relevant aspects of corrective and preventive action;</t>
  </si>
  <si>
    <t>Significant variations in the size of the sites;</t>
  </si>
  <si>
    <t>Variations in shift patterns and work procedures;</t>
  </si>
  <si>
    <t>Complexity of the management system and processes conducted at the sites;</t>
  </si>
  <si>
    <t>Modifications since the last certification audit;</t>
  </si>
  <si>
    <t>Maturity of the management system and knowledge of the organization;</t>
  </si>
  <si>
    <t>Environmental issues and extent of aspects and associated impacts for environmental Management Systems (EMS);</t>
  </si>
  <si>
    <t xml:space="preserve">Differences in culture, language and regulatory requirements; </t>
  </si>
  <si>
    <t>Geographical dispersion;</t>
  </si>
  <si>
    <t>Whether the sites are permanent, temporary or virtual.</t>
  </si>
  <si>
    <t>any outsourcing of any activities included in the scope of the management system;</t>
  </si>
  <si>
    <t>the risks associated with the products, processes or activities of the organization;</t>
  </si>
  <si>
    <t>whether audits are combined, joint or integrated.</t>
  </si>
  <si>
    <t>Applegirth (NE)</t>
  </si>
  <si>
    <t>NY 091 869</t>
  </si>
  <si>
    <t>Nick Page, Forest Manager, Crown Estate Scotland, Glenlivet Estate Office, Main Street, Tomintoul Ballindalloch AB379EX  Tel: 01479 870070 email: nick.page@crownestatesscotland.com</t>
  </si>
  <si>
    <t>y</t>
  </si>
  <si>
    <t>2020 S4
2018 S1  2020 S3 Remote Audit</t>
  </si>
  <si>
    <t>Glenlivet /Auchindoun</t>
  </si>
  <si>
    <t>NJ 170 250</t>
  </si>
  <si>
    <t>2017 MA
2019 S2</t>
  </si>
  <si>
    <t>Fochabers (NE)</t>
  </si>
  <si>
    <t>NJ 412 605</t>
  </si>
  <si>
    <t>&lt;500ha/SLIMF</t>
  </si>
  <si>
    <t>Whitehill</t>
  </si>
  <si>
    <t>NT 288 617</t>
  </si>
  <si>
    <t>SA-FM/COC-006014</t>
  </si>
  <si>
    <t>PEFC and FSC  FM</t>
  </si>
  <si>
    <t>Crown Estate Scotland</t>
  </si>
  <si>
    <t>Scottish government owned</t>
  </si>
  <si>
    <t>Nick Page</t>
  </si>
  <si>
    <t xml:space="preserve">Quartermile Two, 2nd Floor, 2 Lister Square, Edinburgh, Midlothian, EH3 9GL
</t>
  </si>
  <si>
    <t>Scotland</t>
  </si>
  <si>
    <t>Tel: 01479 870070</t>
  </si>
  <si>
    <t>nick.page@crownestatescotland.com</t>
  </si>
  <si>
    <t>None</t>
  </si>
  <si>
    <t>White Hill, Applegirth, Glenlivet/ Auchindoun, Fochabers</t>
  </si>
  <si>
    <t>UK</t>
  </si>
  <si>
    <t>Refer to A7</t>
  </si>
  <si>
    <t>Government</t>
  </si>
  <si>
    <t>Priority Species</t>
  </si>
  <si>
    <t>Exotic</t>
  </si>
  <si>
    <t>List Annex 3</t>
  </si>
  <si>
    <t xml:space="preserve">Glenlivet: 21534
Fochabers: 842
Applegirth: 4742
Whitehill: 744
</t>
  </si>
  <si>
    <t>Roundwood, Fuelwood and pulpwood</t>
  </si>
  <si>
    <t>Standing</t>
  </si>
  <si>
    <t>m: 1
f:1</t>
  </si>
  <si>
    <t>m: 2
f:2</t>
  </si>
  <si>
    <r>
      <t xml:space="preserve">ANNEX 1 CHECKLIST for : </t>
    </r>
    <r>
      <rPr>
        <b/>
        <sz val="11"/>
        <color indexed="10"/>
        <rFont val="Cambria"/>
        <family val="1"/>
      </rPr>
      <t xml:space="preserve"> UK</t>
    </r>
  </si>
  <si>
    <t>UKWAS(2018, v4.0)</t>
  </si>
  <si>
    <t>UK , the PEFC endorsed national standard UKWAS  is used.</t>
  </si>
  <si>
    <t xml:space="preserve">Ukwas v4.0 ref </t>
  </si>
  <si>
    <t>Legal compliance and UKWAS conformance</t>
  </si>
  <si>
    <t>●</t>
  </si>
  <si>
    <t>Management planning</t>
  </si>
  <si>
    <t>Woodland operations</t>
  </si>
  <si>
    <t>Natural, historical and cultural environment</t>
  </si>
  <si>
    <t>People, communities and workers</t>
  </si>
  <si>
    <t>FSC ref</t>
  </si>
  <si>
    <t xml:space="preserve">Compliance and conformance
</t>
  </si>
  <si>
    <t xml:space="preserve">1.1.1 There shall be compliance with the law. There shall be no substantiated outstanding claims of non-compliance related to woodland management.
Verifiers:
• No evidence of non-compliance from audit
• Evidence of correction of any previous non-compliance
• A system to be aware of and implement requirements of new legislation.
</t>
  </si>
  <si>
    <t xml:space="preserve">1.1.2 There shall be conformance to the spirit of any relevant codes of practice or good practice guidelines.
Verifiers: 
• No evidence of non-conformance from audit
• Evidence of correction of any previous non-conformance
• A system to be aware of and conform to new codes of practice and good practice guidelines.
</t>
  </si>
  <si>
    <t>1.1.3 a)</t>
  </si>
  <si>
    <t xml:space="preserve">1.1.3 a) The legal identity of the owner/manager shall be documented. 
Verifiers: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
</t>
  </si>
  <si>
    <t>1.13 b)</t>
  </si>
  <si>
    <t>1.1.3 b) The boundaries of the owner’s/manager’s legal ownership or tenure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</si>
  <si>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c)</t>
  </si>
  <si>
    <t>1.1.3 c) The scope of the owner’s/manager’s legal rights to manage the WMU and to harvest products and/or supply services from within the WMU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</si>
  <si>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d)</t>
  </si>
  <si>
    <t>1.1.3 d) Legal authority to carry out specific operations, where required by the relevant authorities,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</si>
  <si>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 xml:space="preserve">1.1.3 e) </t>
  </si>
  <si>
    <t>1.3.2</t>
  </si>
  <si>
    <t>1.1.3 e) Payment shall be made in a timely manner of all applicable legally prescribed charges connected with forest management.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</si>
  <si>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1.1.4 a)</t>
  </si>
  <si>
    <t>1.6.1</t>
  </si>
  <si>
    <t>1.1.4 a) Mechanisms shall be employed to identify, prevent and resolve disputes over tenure claims and use rights through appropriate consultation with interested parties. 
Verifiers: 
Use of dispute resolution mechanism.</t>
  </si>
  <si>
    <t>1.1.4 b)</t>
  </si>
  <si>
    <t>1.6.2</t>
  </si>
  <si>
    <t>1.1.4 b) Where possible, the owner/manager shall seek to resolve disputes out of court and in a timely manner. 
Verifiers: 
Use of dispute resolution mechanism.</t>
  </si>
  <si>
    <t>1.1.5 a)</t>
  </si>
  <si>
    <t>1.8.1</t>
  </si>
  <si>
    <t xml:space="preserve">1.1.5 a) The owner/manager shall:
• Commit to conformance to this certification standard, and
• Have declared an intention to protect and maintain the woodland management unit and its ecological integrity in the long term.
Verifiers: 
Signed declaration of commitment; Dissemination of the requirements of this certification standard to workers, licensees and leaseholders; Public statement of policy
 </t>
  </si>
  <si>
    <t>1.1.5 b)</t>
  </si>
  <si>
    <t>1.8.2</t>
  </si>
  <si>
    <t xml:space="preserve">1.1.5 b) A statement of these commitments shall be made publicly available upon request. 
Verifiers: 
Signed declaration of commitment; Dissemination of the requirements of this certification standard to workers, licensees and leaseholders; Public statement of policy
 </t>
  </si>
  <si>
    <t>1.1.6 a)</t>
  </si>
  <si>
    <t>1.7.1</t>
  </si>
  <si>
    <t>1.1.6 a) There shall be conformance to guidance on anti-corruption legislation. 
Verifiers: 
• Discussion with the owner/manager
• Written procedures
• Public statement of policy.</t>
  </si>
  <si>
    <t>1.1.6 b)</t>
  </si>
  <si>
    <t>1.7.2</t>
  </si>
  <si>
    <t xml:space="preserve">1.1.6 b) Large enterprises shall have and implement a publicly available anti-corruption policy which meets or exceeds the requirements of legislation. 
Verifiers: 
• Discussion with the owner/manager
• Written procedures
• Public statement of policy.
</t>
  </si>
  <si>
    <t xml:space="preserve">1.1.7 </t>
  </si>
  <si>
    <t>1.5.1</t>
  </si>
  <si>
    <t>1.1.7 There shall be compliance with legislation relating to the transportation and trade of forest products, including, where relevant, the EU Timber Regulation (EUTR) and phytosanitary requirements.
Verifiers: 
• Relevant procedures and records.</t>
  </si>
  <si>
    <t>Protection from illegal activities</t>
  </si>
  <si>
    <t xml:space="preserve">1.2.1 The owner/manager shall take all reasonable measures, including engagement with the police and statutory bodies, to prevent or stop illegal or unauthorised uses of the woodland that could jeopardise fulfilment of the objectives of management.
Verifiers: 
• The owner/manager is aware of potential and actual problems
• Evidence of response to actual current problems
• Evidence of a pro-active approach to potential and actual problems including follow-up action
• Engagement with statutory bodies.
</t>
  </si>
  <si>
    <t>Genetically modified organisms</t>
  </si>
  <si>
    <t>10.4.1</t>
  </si>
  <si>
    <t xml:space="preserve">1.3.1 Genetically modified organisms (GMOs) shall not be used.
Verifiers: 
• Plant supply records
• Discussion with the owner/manager.
</t>
  </si>
  <si>
    <t xml:space="preserve">Long term policy and objectives
</t>
  </si>
  <si>
    <t>2.1.1 a)</t>
  </si>
  <si>
    <t>7.1.1</t>
  </si>
  <si>
    <t>2.1.1 a) The owner/manager shall have a long term policy and management objectives which are environmentally sound, socially beneficial and economically viable. 
Verifiers: 
• Discussion with the owner/manager and workers
• Management planning documentation
• Toolbox talks</t>
  </si>
  <si>
    <t>2.1.1 b)</t>
  </si>
  <si>
    <t>7.1.2</t>
  </si>
  <si>
    <t>2.1.1 b) The policy and objectives, or summaries thereof, shall be proactively communicated to workers consistent with their roles and responsibilities. 
Verifiers: 
• Discussion with the owner/manager and workers
• Management planning documentation
• Toolbox talks</t>
  </si>
  <si>
    <t>2.1.2</t>
  </si>
  <si>
    <t xml:space="preserve">2.1.2 Woodland management planning shall take fully into account the long-term positive and negative economic, environmental and social impacts of proposed operations, including potential impacts outside the WMU.
Verifiers: 
• Discussion with the owner/manager
• Management planning documentation.
</t>
  </si>
  <si>
    <t>2.1.3 a)</t>
  </si>
  <si>
    <t xml:space="preserve">2.1.3 a) Woodland management planning shall demonstrate a commitment to long-term economic viability. 
Verifiers: 
• Discussion with the owner/manager
• Management planning documentation
• Financial records relating to the woodland resource
• Budget forecasting, expenditure and potential sources of funding.
</t>
  </si>
  <si>
    <t>2.1.3 b)</t>
  </si>
  <si>
    <t>5.5.2</t>
  </si>
  <si>
    <t xml:space="preserve">2.1.3 b) The owner/manager shall aim to secure the necessary investment to implement the management plan in order to meet this standard and to ensure long-term economic viability.
Verifiers: 
• Discussion with the owner/manager
• Management planning documentation
• Financial records relating to the woodland resource
• Budget forecasting, expenditure and potential sources of funding. </t>
  </si>
  <si>
    <t xml:space="preserve">Documentation
</t>
  </si>
  <si>
    <t>2.2.1 a)</t>
  </si>
  <si>
    <t>7.1.3.1</t>
  </si>
  <si>
    <t xml:space="preserve">2.2.1 All areas in the WMU shall be covered by management planning documentation which shall be retained for at least ten years and shall incorporate:
2.2.1  a) A long-term policy for the woodland.
Verifiers: 
• Management planning documentation 
• Appropriate maps and records.
</t>
  </si>
  <si>
    <t>2.2.1 b)</t>
  </si>
  <si>
    <t>5.1.1</t>
  </si>
  <si>
    <t xml:space="preserve">2.2.1  b) Assessment of relevant components of the woodland resource, including potential products and services which are consistent with the management objectives. 
Verifiers: 
• Management planning documentation 
• Appropriate maps and records.
</t>
  </si>
  <si>
    <t xml:space="preserve">2.2.1  c) </t>
  </si>
  <si>
    <t>6.1.1</t>
  </si>
  <si>
    <t>2.2.1  c) Assessment of environmental values, including those outside the WMU potentially affected by management, sufficient to determine appropriate conservation measures and to provide a baseline for detecting possible negative impacts.
Verifiers: 
• Management planning documentation 
• Appropriate maps and records.</t>
  </si>
  <si>
    <t>2.2.1  d)</t>
  </si>
  <si>
    <t>7.2.1.4</t>
  </si>
  <si>
    <t>2.2.1  d) Identification of special characteristics and sensitivities of the woodland and appropriate treatments. 
Verifiers: 
• Management planning documentation 
• Appropriate maps and records.</t>
  </si>
  <si>
    <t>2.2.1  e)</t>
  </si>
  <si>
    <t>7.2.1.5</t>
  </si>
  <si>
    <t>2.2.1  e) Specific measures to maintain and where possible enhance those areas identified under sections 4.1-4.5 and 4.8, considering areas where either the extent of these areas or their sensitivity to operations may be unknown
Verifiers: 
• Management planning documentation 
• Appropriate maps and records.</t>
  </si>
  <si>
    <t>2.2.1  f)</t>
  </si>
  <si>
    <t>7.2.1.6</t>
  </si>
  <si>
    <t>2.2.1  f) Identification of community and social needs and sensitivities. 
Verifiers: 
• Management planning documentation 
• Appropriate maps and records.</t>
  </si>
  <si>
    <t xml:space="preserve">2.2.1  g) </t>
  </si>
  <si>
    <t>7.1.3.2 (objectives) and 7.3.1 (targets)</t>
  </si>
  <si>
    <t>2.2.1  g) Prioritised objectives, with verifiable targets to measure progress. 
Verifiers: 
• Management planning documentation 
• Appropriate maps and records.</t>
  </si>
  <si>
    <t>2.2.1  h)</t>
  </si>
  <si>
    <t>7.2.1.8</t>
  </si>
  <si>
    <t>2.2.1  h) Rationale for management prescriptions
Verifiers: 
• Management planning documentation 
• Appropriate maps and records.</t>
  </si>
  <si>
    <t>2.2.1  i)</t>
  </si>
  <si>
    <t>7.2.1.9</t>
  </si>
  <si>
    <t>2.2.1  i) Outline planned felling and regeneration over the next 20 years. 
Verifiers: 
• Management planning documentation 
• Appropriate maps and records.</t>
  </si>
  <si>
    <t>2.2.1  j)</t>
  </si>
  <si>
    <t>7.2.1.10</t>
  </si>
  <si>
    <t>2.2.1  j) Where applicable annual allowable harvest of non-timber woodland products (NTWPs). 
Verifiers: 
• Management planning documentation 
• Appropriate maps and records.</t>
  </si>
  <si>
    <t xml:space="preserve">2.2.1  k) </t>
  </si>
  <si>
    <t>7.2.1.11</t>
  </si>
  <si>
    <t>2.2.1  k) Rationale for the operational techniques to be used. 
Verifiers: 
• Management planning documentation 
• Appropriate maps and records.</t>
  </si>
  <si>
    <t>2.2.1  l)</t>
  </si>
  <si>
    <t>7.2.1.12</t>
  </si>
  <si>
    <t>2.2.1  l) Plans for implementation, first five years in detail.  
Verifiers: 
• Management planning documentation 
• Appropriate maps and records.</t>
  </si>
  <si>
    <t xml:space="preserve">2.2.1  m) </t>
  </si>
  <si>
    <t>7.2.1.13</t>
  </si>
  <si>
    <t>2.2.1  m) Appropriate maps.  
Verifiers: 
• Management planning documentation 
• Appropriate maps and records.</t>
  </si>
  <si>
    <t>2.2.1  n)</t>
  </si>
  <si>
    <t>7.2.1.14</t>
  </si>
  <si>
    <t>2.2.1  n) Plans to monitor at least those elements identified under section 2.15.1 against the objectives. 
Verifiers: 
• Management planning documentation 
• Appropriate maps and records.</t>
  </si>
  <si>
    <t>2.2.2</t>
  </si>
  <si>
    <t>7.5.1</t>
  </si>
  <si>
    <t xml:space="preserve">2.2.2 While respecting the confidentiality of information, the owner/manager shall, upon request, make publicly available either:
• Management planning documentation, or 
• A summary of the management planning documentation.
Verifiers: 
• Evidence of fulfilling requests for management planning documentation or summaries
• A public contact point
• Summary management planning documentation.
</t>
  </si>
  <si>
    <t>2.2.3</t>
  </si>
  <si>
    <t xml:space="preserve">2.2.3 The management planning documentation shall be reviewed periodically (at least every ten years), taking into account:
• Monitoring results,
• Results of certification audits,
• Results of stakeholder engagement,
• New research and technical information, and
• Changed environmental, social, or economic circumstances.
Verifiers: 
• Management planning documentation.
</t>
  </si>
  <si>
    <t>Consultation and co-operation</t>
  </si>
  <si>
    <t>2.3.1 a)</t>
  </si>
  <si>
    <t>4.1.1</t>
  </si>
  <si>
    <t xml:space="preserve">2.3.1 a) a) Local people, relevant organisations and interested parties shall be identified and made aware that: 
• New or revised management planning documentation, as specified under section 2.2.1, is being produced
• High impact operations are planned 
• The woodland is being evaluated for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</si>
  <si>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b)</t>
  </si>
  <si>
    <t>4.1.2</t>
  </si>
  <si>
    <t xml:space="preserve">2.3.1 b)  The owner/manager shall ensure that there is full co-operation with the relevant forestry authority’s consultation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</si>
  <si>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c)</t>
  </si>
  <si>
    <t>7.6.1 (general engagement in planning and monitoring processes) and 9.4.2 (HCV monitoring)]</t>
  </si>
  <si>
    <t xml:space="preserve">2.3.1 c) The owner/manager shall consult appropriately with local people, relevant organisations and other interested parties, and provide opportunities for their engagement in planning and monitoring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</si>
  <si>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d)</t>
  </si>
  <si>
    <t xml:space="preserve">2.3.1 d) Methods of consultation and engagement shall be designed to ensure that local people, relevant organisations and other interested parties have reasonable opportunities to participate equitably and without discrimination.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</si>
  <si>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e)</t>
  </si>
  <si>
    <t>4.5.1</t>
  </si>
  <si>
    <t>2.3.1 e) The owner/manager shall respond to issues raised or requests for ongoing dialogue and engagement and shall demonstrate how the results of the consultation including community and social impacts have been taken into account in management planning and operations.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</si>
  <si>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2.3.1 f)</t>
  </si>
  <si>
    <t>4.1.3</t>
  </si>
  <si>
    <t>2.3.1 f) At least 30 days shall be allowed for people to respond to notices, letters or meetings before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</si>
  <si>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2.3.2 a)</t>
  </si>
  <si>
    <t>6.8.3</t>
  </si>
  <si>
    <t xml:space="preserve">2.3.2 a)  a) Where appropriate, contact shall be made with the owners of adjoining woodlands to try to ensure that restructuring of one woodland complements and does not unreasonably compromise the management of adjoining ones.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
</t>
  </si>
  <si>
    <t>2.3.2 b)</t>
  </si>
  <si>
    <t>10.3.4</t>
  </si>
  <si>
    <t>2.3.2 b) Management of invasive plants and of wild mammals shall be undertaken where relevant in co-operation with statutory bodies and where possible and practicable in co-ordination with neighbours (see also section 2.12.1 in relation to deer).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</si>
  <si>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2.3.2 c)</t>
  </si>
  <si>
    <t>6.6.6</t>
  </si>
  <si>
    <t>2.3.2 c) Where appropriate and possible, the owner/manager shall consider opportunities for cooperating with neighbours in landscape scale conservation initiatives.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</si>
  <si>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Productive potential of the WMU</t>
  </si>
  <si>
    <t>2.4.1</t>
  </si>
  <si>
    <t>5.2.1</t>
  </si>
  <si>
    <t>2.4.1 The owner/manager shall plan and implement measures to maintain and/or enhance long-term soil and hydrological functions.
Verifiers: 
• Management planning documentation
• Field observation.</t>
  </si>
  <si>
    <t>2.4.2 a)</t>
  </si>
  <si>
    <t>5.2.2</t>
  </si>
  <si>
    <t xml:space="preserve">2.4.2 a) Timber shall normally be harvested from the WMU at or below a level which can be permanently sustained. 
Verifiers: 
• Compartment records
• Growth and yield estimates
• Production records or appropriate standing sale volume assessments and reconciliation with estimates
• Demonstrated control of thinning intensity
• Discussion with the owner/manager
• Field observation.
</t>
  </si>
  <si>
    <t>2.4.2 b)</t>
  </si>
  <si>
    <t>5.2.3</t>
  </si>
  <si>
    <t>2.4.2 b) Selective harvesting shall not be to the long-term detriment of the quality and value of stands. 
Verifiers: 
• Compartment records
• Growth and yield estimates
• Production records or appropriate standing sale volume assessments and reconciliation with estimates
• Demonstrated control of thinning intensity
• Discussion with the owner/manager
• Field observation.</t>
  </si>
  <si>
    <t>2.4.3</t>
  </si>
  <si>
    <t>5.2.4</t>
  </si>
  <si>
    <t>2.4.3 Harvesting of non-timber woodland products or use of ecosystem services from the WMU shall be at or below a level which can be permanently sustained.
Verifiers: 
• Evidence from records and discussion with the owner/manager that quantities harvested are in line with sustainable growth rates and that there are no significant adverse environmental impacts.</t>
  </si>
  <si>
    <t>2.4.4</t>
  </si>
  <si>
    <t>1.5.2</t>
  </si>
  <si>
    <t xml:space="preserve">2.4.4 Priority species shall not be harvested or controlled without the consent of the relevant statutory nature conservation and countryside agency.
Verifiers: 
• Discussion with the owner/manager
• Monitoring records
• Species inventories.
</t>
  </si>
  <si>
    <t>Assessment of environmental impacts</t>
  </si>
  <si>
    <t>2.5.1 a)</t>
  </si>
  <si>
    <t>6.2.1</t>
  </si>
  <si>
    <t>2.5.1 a) The impacts of new planting and other woodland plans on environmental values shall be assessed before operations are implemented, in a manner appropriate to the scale of the operations and the sensitivity of the site. 
Verifiers: 
• Management planning documentation
• Documented environmental impact assessment or Appropriate Assessment where such has been requested by the relevant forestry authority
• Documented environmental appraisals
• Discussion with the owner/manager
• Field observation.</t>
  </si>
  <si>
    <t>2.5.1 b)</t>
  </si>
  <si>
    <t>2.5.1 b) The results of the environmental assessments shall be incorporated into planning and implementation in order to avoid, minimise or repair adverse environmental impacts of management activities.  
Verifiers: 
• Management planning documentation
• Documented environmental impact assessment or Appropriate Assessment where such has been requested by the relevant forestry authority
• Documented environmental appraisals
• Discussion with the owner/manager
• Field observation.</t>
  </si>
  <si>
    <t>2.5.2</t>
  </si>
  <si>
    <t>6.7.2</t>
  </si>
  <si>
    <t xml:space="preserve">2.5.2 The impacts of woodland plans shall be considered at a landscape level, taking due account of the interaction with adjoining land and other nearby habitats.
Verifiers: 
• Management planning documentation
• Maps
• Discussion with the owner/manager.
</t>
  </si>
  <si>
    <t>2.5.3 a)</t>
  </si>
  <si>
    <t>10.9.1</t>
  </si>
  <si>
    <t>2.5.3 a) The owner/manager shall assess the potential negative impacts of natural hazards on the WMU, including drought, floods, wind, fire, invasive plant and animal species, and other pests and diseases. 
Verifiers: 
• Management planning documentation
• Discussion with the owner/manager.</t>
  </si>
  <si>
    <t>2.5.3 b)</t>
  </si>
  <si>
    <t>10.9.2</t>
  </si>
  <si>
    <t>2.5.3 b) Planting and restructuring plans shall be designed to mitigate the risk of damage from natural hazards. 
Verifiers: 
• Management planning documentation
• Discussion with the owner/manager.</t>
  </si>
  <si>
    <t>Woodland creation</t>
  </si>
  <si>
    <t>2.6.1</t>
  </si>
  <si>
    <t xml:space="preserve">
6.8.1</t>
  </si>
  <si>
    <t xml:space="preserve">2.6.1 New woodlands shall be located and designed in ways that will:
• Deliver economic goods and/or ecosystem services,
• Maintain or enhance the visual, cultural and ecological value and character of the wider landscape, and
• Ensure the creation of a diverse woodland over time.
Verifiers: 
• Management planning documentation
• Field surveys
• Discussion with the owner/manager
• Maps
• Field observation.
</t>
  </si>
  <si>
    <t>Woodland restructuring</t>
  </si>
  <si>
    <t>2.7.1</t>
  </si>
  <si>
    <t>6.8.2</t>
  </si>
  <si>
    <t xml:space="preserve">2.7.1 Even-aged woodlands shall be gradually restructured to achieve an appropriately diverse mosaic of species, sizes, ages, spatial scales, and regeneration cycles. This structural diversity shall be maintained or enhanced.
Verifiers: 
• Management planning documentation
• Discussion with the owner/manager
• Maps
• Field observation.
</t>
  </si>
  <si>
    <t>Tree species selection</t>
  </si>
  <si>
    <t>2.8.1 a)</t>
  </si>
  <si>
    <t>10.2.1</t>
  </si>
  <si>
    <t xml:space="preserve">2.8.1 a) The range of species selected for new woodlands, and natural or artificial regeneration of existing woodlands shall be suited to the site and shall take into consideration:
• Improvement of long-term forest resilience
• Management objectives
• Requirements for conservation and enhancement of biodiversity (see section 4)
• Requirements for enhancement and restoration of habitats (see section 4)
• Landscape character. 
Verifiers: 
• Discussion with the owner/manager demonstrates that consideration has been given to a range of species, including native species
• Evidence of Ecological Site Classification analysis
• Management planning documentation
• Field observation.
</t>
  </si>
  <si>
    <t>2.8.1 b)</t>
  </si>
  <si>
    <t>10.1.1</t>
  </si>
  <si>
    <t xml:space="preserve">2.8.1 b) Regeneration (natural or planted) shall restore stand composition in a timely manner to pre-harvesting or more natural conditions.
Verifiers: 
• Discussion with the owner/manager demonstrates that consideration has been given to a range of species, including native species
• Evidence of Ecological Site Classification analysis
• Management planning documentation
• Field observation. </t>
  </si>
  <si>
    <t>2.8.1 c)</t>
  </si>
  <si>
    <t>10.2.2</t>
  </si>
  <si>
    <t xml:space="preserve">2.8.1 c) Native species shall be preferred to non-native. If non-native species are used it shall be shown that they will clearly outperform native species in meeting the owner’s objectives or in achieving long-term forest resilience. </t>
  </si>
  <si>
    <t>Non-native species</t>
  </si>
  <si>
    <t>2.9.1 a)</t>
  </si>
  <si>
    <t>10.3.1</t>
  </si>
  <si>
    <t xml:space="preserve">2.9.1 a) Non-native tree species shall only be introduced to the WMU when evidence or experience shows that any invasive impacts can be controlled effectively. 
Verifiers: 
• Documented impact assessment of any introductions made after the first certification
• Discussion with the owner/manager
• Field observation.
</t>
  </si>
  <si>
    <t>2.9.1 b)</t>
  </si>
  <si>
    <t>10.3.2</t>
  </si>
  <si>
    <t>2.9.1 b) Other non-native plant and animal species shall only be introduced if they are non-invasive and bring environmental benefits. 
Verifiers: 
• Documented impact assessment of any introductions made after the first certification
• Discussion with the owner/manager
• Field observation.</t>
  </si>
  <si>
    <t>2.9.1 c)</t>
  </si>
  <si>
    <t>10.3.3</t>
  </si>
  <si>
    <t>2.9.1 c) All new introductions shall be carefully monitored, and effective mitigation measures shall be implemented to control negative impacts outside the area in which they are established. 
Verifiers: 
• Documented impact assessment of any introductions made after the first certification
• Discussion with the owner/manager
• Field observation.</t>
  </si>
  <si>
    <t>Silvicultural systems</t>
  </si>
  <si>
    <t>2.10.1 a)</t>
  </si>
  <si>
    <t>10.5.1</t>
  </si>
  <si>
    <t>2.10.1 a) Appropriate silvicultural systems shall be adopted which are suited to species, sites, wind risk, tree health risks and management objectives and which stipulate soundly-based planting, establishment, thinning, felling and regeneration plans. 
Verifiers: 
• Management planning documentation
• Discussion with the owner/manager
• Field observation.</t>
  </si>
  <si>
    <t>2.10.1 b)</t>
  </si>
  <si>
    <t>10.5.2</t>
  </si>
  <si>
    <t>2.10.1 b) Where species, sites, wind risk, tree health risk and management objectives allow, a range of silvicultural approaches, and in particular lower impact silvicultural systems, shall be adopted with the aim of diversifying ages, species and stand structures. 
Verifiers: 
• Management planning documentation
• Discussion with the owner/manager
• Field observation.</t>
  </si>
  <si>
    <t>2.10.2 a)</t>
  </si>
  <si>
    <t>10.5.3</t>
  </si>
  <si>
    <t>2.10.2 a) In semi-natural woodland lower impact silvicultural systems shall be adopted. All felling shall be in accordance with the specific guidance for that type of woodland in the relevant Forestry Commission Practice Guide. 
Verifiers: 
• Management planning documentation
• Discussion with the owner/manager
• Field observation.</t>
  </si>
  <si>
    <t>2.10.2 b)</t>
  </si>
  <si>
    <t>10.5.4</t>
  </si>
  <si>
    <t>2.10.2 b) In semi-natural woodlands over 10 ha, no more than 10% shall be felled in any five-year period unless justified in terms of biodiversity enhancement or lower impact. 
Verifiers: 
• Management planning documentation
• Discussion with the owner/manager
• Field observation.</t>
  </si>
  <si>
    <t>Conservation</t>
  </si>
  <si>
    <t>2.11.1 a)</t>
  </si>
  <si>
    <t>6.5.1</t>
  </si>
  <si>
    <t>2.11.1 a) Management planning shall identify a minimum of 15% of the WMU where management for conservation and enhancement of biodiversity is the primary objective. 
Verifiers: 
• Management planning documentation including maps
• Field observation.</t>
  </si>
  <si>
    <t>2.11.1 b)</t>
  </si>
  <si>
    <t>6.5.2</t>
  </si>
  <si>
    <t xml:space="preserve">2.11.1 b) This shall include conservation areas and features identified in the following sections:
• Statutory designated sites (section 4.1)
• Ancient semi-natural woodland (section 4.2)
• Plantations on ancient woodland sites (section 4.3)
• Other valuable semi-natural habitats (section 4.4) 
• Areas and features of critical importance for watershed management or erosion control (section 4.5)
• Natural reserves (section 4.6.1)
• Long-term retentions and/or areas managed under lower impact silvicultural systems (LISS) (section 4.6.2). 
Verifiers: 
• Management planning documentation including maps
• Field observation.
</t>
  </si>
  <si>
    <t>2.11.2 a)</t>
  </si>
  <si>
    <t>9.2.1</t>
  </si>
  <si>
    <t>2.11.2 a) Management strategies and actions shall be developed to maintain and, where possible, enhance the areas and features of high conservation value identified in the following sections:
• Statutory designated sites (section 4.1)
• Ancient semi-natural woodland (section 4.2)
• Plantations on ancient woodland sites (section 4.3)
• Areas and features of critical importance for watershed management or erosion control (section 4.5). 
Verifiers: 
• Management planning documentation
• Discussion with the owner/manager
• Specialist surveys.</t>
  </si>
  <si>
    <t>2.11.2 b)</t>
  </si>
  <si>
    <t>9.2.2</t>
  </si>
  <si>
    <t>2.11.2 b) Management strategies and actions shall be developed in consultation with statutory bodies, interested parties and experts. 
Verifiers: 
• Management planning documentation
• Discussion with the owner/manager
• Specialist surveys.</t>
  </si>
  <si>
    <t>Protection</t>
  </si>
  <si>
    <t>2.12.1</t>
  </si>
  <si>
    <t>10.9.4</t>
  </si>
  <si>
    <t xml:space="preserve">2.12.1 Management of wild deer shall be based on a strategy that identifies the management objectives, and aims to regulate the impact of deer.
Verifiers: 
• Awareness of potential problems
• Awareness of actual damage
• Description of appropriate action in the management planning documentation 
• Membership of a deer management group
• Evidence of cull targets and achievements
• Where there is a significant problem caused by deer, a documented plan for control; this may take the form of a contract or licence.
</t>
  </si>
  <si>
    <t>2.12.2</t>
  </si>
  <si>
    <t>10.9.3</t>
  </si>
  <si>
    <t xml:space="preserve">2.12.2 There shall be an emergency response plan appropriate to the level of risk.
Verifiers: 
• Discussion with the owner/manager 
• Emergency response plans
• In sites with high risk of fire, evidence of contact with the fire and rescue service and that their advice has been taken into consideration.
</t>
  </si>
  <si>
    <t>Conversion</t>
  </si>
  <si>
    <t>2.13.1 a)</t>
  </si>
  <si>
    <t>6.9.1</t>
  </si>
  <si>
    <t xml:space="preserve">2.13.1 a) Woodland identified in sections 4.1-4.3 shall not be converted to plantation or non-forested land. 
Verifiers: 
• No evidence of conversion
• Field observation
• Discussion with the owner/manager
• Management planning documentation.
</t>
  </si>
  <si>
    <t>2.13.1 b)</t>
  </si>
  <si>
    <t>6.10.1</t>
  </si>
  <si>
    <t xml:space="preserve">2.13.1 b) Areas converted from ancient and other semi-natural woodlands after 1994 shall not normally qualify for certification. </t>
  </si>
  <si>
    <t>2.13.2 a)</t>
  </si>
  <si>
    <t xml:space="preserve"> 6.9.2</t>
  </si>
  <si>
    <t>2.13.2 a) Conversion to non-forested land shall take place only in certain limited circumstances as set out in this requirement. 
Verifiers: 
• Transition plan
• Management planning documentation for the converted area after felling
• Records of planning process and discussions
• Consultation with interested parties
• Monitoring records
• Environmental impact assessment process documentation.</t>
  </si>
  <si>
    <t>2.13.2 b)</t>
  </si>
  <si>
    <t xml:space="preserve"> 6.9.3</t>
  </si>
  <si>
    <t>2.13.2 b) The new land use shall be more valuable than any type of practicably achievable woodland cover in terms of its biodiversity, landscape or historic environment benefits, and all of the following conditions shall be met:
• The woodland is not identified as of high conservation value in sections 4.1-4.3 and 4.5, nor identified as contributing to the cultural and historical values in section 4.8. 
• There is no evidence of unresolved substantial dispute.
• The conversion and subsequent site management protect and substantially enhance at least one of the following:
o The status and condition of priority species and habitats
o Important landscape features and character
o Important historic environment features and character
o Important carbon stores.
• The subsequent management of the converted area shall be integrated with the rest of the WMU. 
Verifiers: 
• Transition plan
• Management planning documentation for the converted area after felling
• Records of planning process and discussions
• Consultation with interested parties
• Monitoring records
• Environmental impact assessment process documentation.</t>
  </si>
  <si>
    <t>2.13.3 a)</t>
  </si>
  <si>
    <t>6.9.4</t>
  </si>
  <si>
    <t>2.13.3 a) Woodland areas shall be converted to areas used solely for Christmas tree production only where conversion is consistent with other requirements of this certification standard, including the need to leave open space, and in accordance with any approved management plan from the relevant forestry authority, or when clearance is required for non-forestry reasons such as a wayleave agreement. 
Verifiers: 
• Field observation
• Management records.</t>
  </si>
  <si>
    <t>2.13.3 b)</t>
  </si>
  <si>
    <t>10.5.5</t>
  </si>
  <si>
    <t xml:space="preserve">2.13.3 b) Christmas trees shall be grown using traditional, non-intensive techniques. </t>
  </si>
  <si>
    <t>Implementation, amendment and revision of the plan</t>
  </si>
  <si>
    <t>2.14.1</t>
  </si>
  <si>
    <t>7.2.2</t>
  </si>
  <si>
    <t>2.14.1 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woodland maintained.
Verifiers: 
• Cross-correlation between the management planning documentation, annual work programmes and operations seen on the ground
• Owner’s/manager’s familiarity with the management planning documentation and woodland
• Documentation or owner’s/manager’s explanation of any deviation.</t>
  </si>
  <si>
    <t>Monitoring</t>
  </si>
  <si>
    <t>2.15.1 a)</t>
  </si>
  <si>
    <t>8.1.1</t>
  </si>
  <si>
    <t>2.15.1 a) The owner/manager shall devise and implement a monitoring programme appropriate to the scale and intensity of management. 
Verifiers: 
• A monitoring programme as part of management planning documentation
• Evidence of a consistent approach to recording site visits
• Discussion with the owner/manager
• Monitoring records.</t>
  </si>
  <si>
    <t>2.15.1 b)</t>
  </si>
  <si>
    <t>8.1.2</t>
  </si>
  <si>
    <t>2.15.1 b) The monitoring programme shall be:
• Part of the management planning documentation
• Consistent and replicable over time to allow comparison of results and assessment of change
• Kept in a form that ensures that results are of use over the long term. 
Verifiers: • A monitoring programme as part of management planning documentation
• Evidence of a consistent approach to recording site visits
• Discussion with the owner/manager
• Monitoring records.</t>
  </si>
  <si>
    <t>2.15.1 c)</t>
  </si>
  <si>
    <t xml:space="preserve"> 8.1.3 (implementation of policies and objectives and achievement of verifiable targets, and implementation of woodland operations) and  8.2.1 (social impacts, environmental impacts, and changes in environmental condition)</t>
  </si>
  <si>
    <t xml:space="preserve">2.15.1 c) The owner/manager shall where applicable monitor and record:
• The implementation of policies and objectives and the achievement of verifiable targets
• Implementation of woodland operations
• Harvesting yields
• Social impacts
• Environmental impacts
• Changes in environmental condition
• Usage of pesticides, biological control agents and fertilisers and any adverse impacts
• Environmentally appropriate disposal of waste materials. 
Verifiers: 
• A monitoring programme as part of management planning documentation
• Evidence of a consistent approach to recording site visits
• Discussion with the owner/manager
• Monitoring records.
</t>
  </si>
  <si>
    <t>2.15.1 d)</t>
  </si>
  <si>
    <t>2.15.1 d) Monitoring targets shall fully consider any special features of the WMU. 
Verifiers: 
• A monitoring programme as part of management planning documentation
• Evidence of a consistent approach to recording site visits
• Discussion with the owner/manager
• Monitoring records.</t>
  </si>
  <si>
    <t xml:space="preserve">2.15.2 </t>
  </si>
  <si>
    <t>8.3.1 (general monitoring) and 9.4.3 (HCV monitoring)</t>
  </si>
  <si>
    <t xml:space="preserve">2.15.2 The owner/manager shall take monitoring findings into account, particularly during revision of the management planning documentation, and if necessary shall revise management objectives, verifiable targets and/or management activities.
Verifiers: 
• Monitoring records
• Management planning documentation
• Discussion with the owner/manager.
</t>
  </si>
  <si>
    <t>2.15.3</t>
  </si>
  <si>
    <t xml:space="preserve">
8.4.1</t>
  </si>
  <si>
    <t>2.15.3 Monitoring findings, or summaries thereof, shall be made publicly available upon request.
Verfiers: 
• Written or verbal evidence of responses to requests.</t>
  </si>
  <si>
    <t>General</t>
  </si>
  <si>
    <t>3.1.1</t>
  </si>
  <si>
    <t>10.10.1</t>
  </si>
  <si>
    <t>3.1.1 Woodland operations shall conform to forestry best practice guidance. 
Verifiers: 
• Field observation
• Discussion with the owner/manager and workers
• Monitoring and internal audit records.</t>
  </si>
  <si>
    <t>3.1.2</t>
  </si>
  <si>
    <t>6.7.1 (protect water courses, water bodies and riparian zones) and 10.10.2 (manage infrastructural development, transport activities and silviculture so that water resources and soils are protected)</t>
  </si>
  <si>
    <t>3.1.2 The planning of woodland operations shall include:
• Obtaining any relevant permission and giving any formal notification required.
• Assessing and taking into account on and off-site impacts.
•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
• Measures to maintain and, where appropriate, enhance the value of identified services and resources such as watersheds and fisheries.
Verifiers: 
• Documented permissions
• Contracts 
• Discussion with the owner/manager and workers
• Demonstration of awareness of impacts and measures taken
• Site-specific, documented assessment of impacts
• Operational site assessments.</t>
  </si>
  <si>
    <t>3.1.3</t>
  </si>
  <si>
    <t>10.10.3</t>
  </si>
  <si>
    <t>3.1.3 Operational plans shall be clearly communicated to all workers so that they understand and implement safety precautions, environmental protection plans, biosecurity protocols, emergency procedures, and prescriptions for the management of features of high conservation value.
Verifiers: 
• Discussion with workers
• Records of pre-commencement meetings
• Field observation
• Biosecurity policy
• Relevant plans and procedures.</t>
  </si>
  <si>
    <t>3.1.4</t>
  </si>
  <si>
    <t>9.3.10</t>
  </si>
  <si>
    <t xml:space="preserve">3.1.4 Operations shall cease or relocate immediately where:
• They damage sites or features of conservation value or of special cultural and historical significance identified in sections 4.1-4.5 and 4.8. Operations in the vicinity shall recommence only when action has been taken to repair damage and prevent any further damage, including establishing buffer areas where appropriate.
•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
Verifiers: 
• Discussion with the owner/manager
• Site diaries
• Field observation.
</t>
  </si>
  <si>
    <t>Harvest operations</t>
  </si>
  <si>
    <t>3.2.1 a)</t>
  </si>
  <si>
    <t>10.11.1</t>
  </si>
  <si>
    <t>3.2.1 a) Timber and non-timber woodland products (NTWPs) shall be harvested efficiently and with minimum loss or damage to environmental values. 
Verifiers: • Field observation
• Discussion with the owner/manager.</t>
  </si>
  <si>
    <t>3.2.1 b)</t>
  </si>
  <si>
    <t>10.11.2</t>
  </si>
  <si>
    <t>3.2.1 b) Timber harvesting shall particularly seek to avoid:
• Damage to soil and water courses during felling, extraction and burning
• Damage to standing trees, especially veteran trees, during felling, extraction and burning
• Degrade in felled timber. 
Verifiers: 
• Field observation
• Discussion with the owner/manager.</t>
  </si>
  <si>
    <t>3.2.2</t>
  </si>
  <si>
    <t>8.5.1; see also 
8.5.2 and 
8.5.3</t>
  </si>
  <si>
    <t>3.2.2 Harvesting and sales documentation shall enable all timber and non-timber woodland products (NTWPs) that are to be supplied as certified to be traced back to the woodland of origin.
Verifiers: 
• Harvesting output records
• Contract documents
• Sales documentation.</t>
  </si>
  <si>
    <t>3.2.3</t>
  </si>
  <si>
    <t>10.11.3</t>
  </si>
  <si>
    <t xml:space="preserve">3.2.3 Whole tree harvesting or stump removal shall be practised only where there is demonstrable management benefit, and where a full consideration of impacts shows that there are not likely to be any significant negative effects.
Verfiers: 
• Discussion with the owner/manager demonstrates awareness that impacts have been considered
• Documented appraisal.
</t>
  </si>
  <si>
    <t>3.2.4</t>
  </si>
  <si>
    <t>10.11.4</t>
  </si>
  <si>
    <t xml:space="preserve">3.2.4 Lop and top shall be burnt only where there is demonstrable management benefit, and where a full consideration of impacts shows that there are not likely to be any significant negative effects.
Verfiers:
• Discussion with the owner/manager demonstrates awareness that impacts have been considered
• Evidence of registration of exempt activity
• Documented appraisal.
</t>
  </si>
  <si>
    <t>Forest roads and associated infrastructure</t>
  </si>
  <si>
    <t>3.3.1</t>
  </si>
  <si>
    <t>10.10.4</t>
  </si>
  <si>
    <t xml:space="preserve">3.3.1 All necessary consents shall be obtained for construction, extension and upgrades of:
• Forest roads
• Mineral extraction sites
• Other infrastructure.
Verifiers: 
• Records of consents
• Environmental assessment where required.
</t>
  </si>
  <si>
    <t>3.3.2</t>
  </si>
  <si>
    <t>10.10.5</t>
  </si>
  <si>
    <t xml:space="preserve">3.3.2 Roads and timber extraction tracks, visitor access infrastructure and associated drainage shall be designed, created, used and maintained in a manner that minimises their environmental impact.
Verfiers: 
• Documented plans for the design and creation of permanent roads and tracks
• Control systems for the creation and use of temporary tracks and extraction routes
• Field observation
• Documented maintenance plans.
</t>
  </si>
  <si>
    <t>Pesticides, biological control agents and fertilisers</t>
  </si>
  <si>
    <t>3.4.1 a)</t>
  </si>
  <si>
    <t>10.6.1 (fertilisers) and 
10.7.1 (pesticides)</t>
  </si>
  <si>
    <t xml:space="preserve">3.4.1 a) The use of pesticides and fertilisers shall be avoided where practicable. 
Verifiers: 
• Discussion with the owner/manager
• Pesticide policy or position statement.
</t>
  </si>
  <si>
    <t>3.4.1 b)</t>
  </si>
  <si>
    <t>10.6.2 (fertilisers), 
10.7.2 (pesticides) and 
10.8.1 (biological control agents)]</t>
  </si>
  <si>
    <t>3.4.1 b) The use of pesticides, biological control agents and fertilisers shall be minimised. 
Verifiers: 
• Discussion with the owner/manager
• Pesticide policy or position statement.</t>
  </si>
  <si>
    <t>3.4.1 c)</t>
  </si>
  <si>
    <t>10.7.3 (pesticides) and 
10.8.2 (biological control agents)</t>
  </si>
  <si>
    <t>3.4.1 c) Damage to environmental values from pesticide and biological control agent use shall be avoided, mitigated and/or repaired, and steps shall be taken to avoid recurrence. 
Verifiers: 
• Discussion with the owner/manager
• Pesticide policy or position statement.</t>
  </si>
  <si>
    <t>3.4.2 a)</t>
  </si>
  <si>
    <t>10.7.4 (pesticides) and 
10.8.3 (biological control agents)</t>
  </si>
  <si>
    <t xml:space="preserve">3.4.2 a) The owner/manager shall prepare and implement an effective integrated pest management strategy that:
• Is appropriate to the scale of the woodland and the intensity of management
• Adopts management systems that shall promote the development and application of non-chemical methods of pest and crop management by placing primary reliance on prevention and, where this is not practicable, biological control methods
• Takes account of the importance of safeguarding the value of sites and features with special biodiversity attributes when considering methods of control, and
• Demonstrates knowledge of the latest published advice and its appropriate application. 
Verifiers: 
• Discussion with the owner/manager
• Written policy and strategy or statement.
</t>
  </si>
  <si>
    <t>3.4.2 b)</t>
  </si>
  <si>
    <t>10.7.5</t>
  </si>
  <si>
    <t xml:space="preserve">3.4.2 b) The strategy shall specify aims for the minimisation or elimination of pesticide usage, taking into account considerations of cost (economic, social and environmental), and the cyclical nature of woodland management operations.  
Verifiers: 
• Discussion with the owner/manager
• Written policy and strategy or statement.
</t>
  </si>
  <si>
    <t>3.4.2 c)</t>
  </si>
  <si>
    <t xml:space="preserve">10.7.6 (pesticides) and 
10.8.4 (biological control agents)] </t>
  </si>
  <si>
    <t xml:space="preserve">3.4.2 c) Where pesticides and biological control agents are to be used the strategy shall justify their use demonstrating that there is no practicable alternative, in terms of economic, social and environmental costs. 
Verifiers: 
• Discussion with the owner/manager
• Written policy and strategy or statement.
</t>
  </si>
  <si>
    <t>3.4.2 d)</t>
  </si>
  <si>
    <t>10.7.7 (pesticides) and 
10.8.5 (biological control agents)</t>
  </si>
  <si>
    <t xml:space="preserve">3.4.2 d) The strategy shall include a description of all known use over the previous five years, or the duration of the current woodland ownership if that is less than five years. 
Verifiers: 
• Discussion with the owner/manager
• Written policy and strategy or statement.
</t>
  </si>
  <si>
    <t>3.4.3</t>
  </si>
  <si>
    <t>10.7.8 (pesticides) and 
10.8.6 (biological control agents)</t>
  </si>
  <si>
    <t xml:space="preserve">3.4.3 Where pesticides and biological control agents are to be used:
• The owner/manager and workers shall be aware of and implement legal requirements and non-legislative guidance for use of pesticides and biological control agents in forestry
• The owner/manager shall keep records of pesticide usage and biological control agents as required by current legislation.
Verifiers: • COSHH assessments
• Risk assessments
• Record of reason for use and pesticide choice
• Personal protective equipment
• FEPA records
• Waste transfer notes
• Discussion with the owner/manager and workers
• Field observation, particularly in respect to storage, application sites, protective clothing, warning signs and availability of lockable boxes for transport of pesticides
• Operators are trained and competent, and hold pesticide operator certification
• Adequate written procedures, work instructions, and other documentation
• Availability of appropriate absorbent materials
• Emergency plan.
</t>
  </si>
  <si>
    <t>3.4.4 a)</t>
  </si>
  <si>
    <t>10.7.9 (pesticides) and 
10.8.7 (biological control agents)</t>
  </si>
  <si>
    <t xml:space="preserve">3.4.4 a) Pesticides and biological control agents shall only be used if:
• They are approved for forest use by the UK regulatory authorities, 
• They are not banned by international agreement, and
• Their use is permitted by the owner’s/manager’s certification scheme. 
Verifiers: 
• Records of chemicals purchased and used
• Field observation
• Discussion with the owner/manager and workers.
</t>
  </si>
  <si>
    <t>3.4.4 b)</t>
  </si>
  <si>
    <t>10.7.10</t>
  </si>
  <si>
    <t xml:space="preserve">3.4.4 b) Pesticides categorised as Type 1A and 1B by the World Health Organization or any other pesticides whose use is restricted by the owner’s/manager’s certification scheme shall not be used unless:
• No effective and practicable alternatives are available, 
• Their use is sanctioned using a mechanism endorsed by the owner’s/manager’s certification scheme, and
• Any such mechanism provides for their use to be justified and on the condition that usage shall be discontinued once effective and practicable alternatives are available. 
Verifiers: 
• Records of chemicals purchased and used
• Field observation
• Discussion with the owner/manager and workers.
</t>
  </si>
  <si>
    <t>3.4.5 a)</t>
  </si>
  <si>
    <t>10.6.3</t>
  </si>
  <si>
    <t xml:space="preserve">3.4.5 a) Fertilisers (inorganic and organic) shall only be used where they are necessary to secure establishment or to correct subsequent nutrient deficiencies.
Verifiers: 
• Discussion with the owner/manager and workers
• Field observation, particularly in respect to storage, application sites, protective clothing and warning signs
• Adequate written procedures, work instructions, and other documentation.
</t>
  </si>
  <si>
    <t>3.4.5 b)</t>
  </si>
  <si>
    <t>10.6.4</t>
  </si>
  <si>
    <t xml:space="preserve">3.4.5 b) Where fertilisers are to be used the owner/manager and workers shall be aware of and shall be implementing legal requirements and best practice guidance for their use in forestry. 
Verifiers: 
• Discussion with the owner/manager and workers
• Field observation, particularly in respect to storage, application sites, protective clothing and warning signs
• Adequate written procedures, work instructions, and other documentation.
</t>
  </si>
  <si>
    <t>3.4.5 c)</t>
  </si>
  <si>
    <t>10.6.5</t>
  </si>
  <si>
    <t xml:space="preserve">3.4.5 c) No fertilisers shall be applied:
• in priority habitats
• around priority plant species, or
• around veteran trees. 
Verifiers: 
• Discussion with the owner/manager and workers
• Field observation, particularly in respect to storage, application sites, protective clothing and warning signs
• Adequate written procedures, work instructions, and other documentation.
</t>
  </si>
  <si>
    <t>3.4.5 d)</t>
  </si>
  <si>
    <t>10.6.6</t>
  </si>
  <si>
    <t xml:space="preserve">3.4.5 d) In addition, bio-solids shall only be used following an assessment of environmental impacts in accordance with section 2.5. 
Verifiers: 
• Discussion with the owner/manager and workers
• Field observation, particularly in respect to storage, application sites, protective clothing and warning signs
• Adequate written procedures, work instructions, and other documentation.
</t>
  </si>
  <si>
    <t>3.4.5 e)</t>
  </si>
  <si>
    <t>10.6.7</t>
  </si>
  <si>
    <t xml:space="preserve">3.4.5 e) The owner/manager shall keep a record of fertiliser usage, including types, rates, frequencies and sites of application. 
Verifiers: 
• Discussion with the owner/manager and workers
• Field observation, particularly in respect to storage, application sites, protective clothing and warning signs
• Adequate written procedures, work instructions, and other documentation.
</t>
  </si>
  <si>
    <t>Fencing</t>
  </si>
  <si>
    <t xml:space="preserve">3.5.1 </t>
  </si>
  <si>
    <t>10.9.5</t>
  </si>
  <si>
    <t xml:space="preserve">3.5.1 Where appropriate, wildlife management and control shall be used in preference to fencing.
Verifiers: 
• Discussion with the owner/manager. 
</t>
  </si>
  <si>
    <t>3.5.2</t>
  </si>
  <si>
    <t>10.9.6</t>
  </si>
  <si>
    <t xml:space="preserve">3.5.2 Where fences are used, alignment shall be designed to minimise impacts on access (particularly public rights of way), landscape, wildlife and historic environment sites.
Verifiers: 
• Field visits to verify alignments chosen
• Discussion with the owner/manager demonstrates an awareness of impacts of fence alignments and of the alternatives
• Documented policy or guidelines regarding any specific significant impacts
• Expert advice sought for significant one-off fencing operations.
</t>
  </si>
  <si>
    <t>Waste</t>
  </si>
  <si>
    <t>3.6.1</t>
  </si>
  <si>
    <t>10.12.1</t>
  </si>
  <si>
    <t xml:space="preserve">3.6.1 Waste disposal shall be in accordance with current waste management legislation and regulations.
Verifiers: 
• No evidence of significant impacts from waste disposal
• Documented policy or guidelines on waste disposal including segregation, storage, recycling, return to manufacturer.
</t>
  </si>
  <si>
    <t>3.6.2</t>
  </si>
  <si>
    <t>10.12.2</t>
  </si>
  <si>
    <t xml:space="preserve">3.6.2 The owner/manager shall prepare and implement a prioritised plan to manage and progressively remove redundant materials.
Verfiers: 
• Field observation
• Removal plan
• Budget.
</t>
  </si>
  <si>
    <t>Pollution</t>
  </si>
  <si>
    <t>6.3.2</t>
  </si>
  <si>
    <t xml:space="preserve">3.7.1 The owner/manager shall adopt management practices that minimise diffuse pollution arising from woodland operations.
Verifiers: 
• Records of consultation with statutory environment protection agencies
• Field observation
• Operational plans
• Incident response plans
• Diffuse pollution risk assessment in high risk situations
• Use of biodegradable lubricants.
 </t>
  </si>
  <si>
    <t>6.3.3</t>
  </si>
  <si>
    <t xml:space="preserve">3.7.2 Plans and equipment shall be in place to deal with accidental spillages of fuels, oils, fertilisers or other chemicals.
Verifiers: 
• Discussion with the owner/manager and relevant workers
• Appropriate equipment available in the field
• Written plans.
</t>
  </si>
  <si>
    <t>Statutory designated sites and protected species</t>
  </si>
  <si>
    <t>4.1.1 a)</t>
  </si>
  <si>
    <t>9.1.1</t>
  </si>
  <si>
    <t xml:space="preserve">4.1.1 a) Areas and features of high conservation value having particular significance for biodiversity shall be identified by reference to statutory designations at national or regional level and/or through assessment on the ground.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</si>
  <si>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4.1.1 b)</t>
  </si>
  <si>
    <t xml:space="preserve">4.1.1 b) Adopting a precautionary approach, the identified areas, species and features of high conservation value shall be maintained and, where possible, enhanced.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</si>
  <si>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4.1.1 c)</t>
  </si>
  <si>
    <t>9.1.2</t>
  </si>
  <si>
    <t xml:space="preserve">4.1.1 c) There shall be ongoing communication and/or consultation with statutory bodies, local authorities, wildlife trusts and other relevant organisations.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</si>
  <si>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4.1.1 d)</t>
  </si>
  <si>
    <t>9.3.2</t>
  </si>
  <si>
    <t xml:space="preserve">4.1.1 d) Statutory designated sites shall be managed in accordance with plans agreed with nature conservation agencies, and shall be marked on maps.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</si>
  <si>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 xml:space="preserve">4.1.2 Appropriate measures shall be taken to protect identified priority species and habitats in accordance with plans agreed with nature conservation agencies. In planning and implementing measures within the WMU, the owner/manager shall take into account the geographic range and ecological requirements of priority species beyond the boundary of the WMU.
Verifiers: 
• Field observation
• Management planning documentation
• Discussion with the owner/manager.
</t>
  </si>
  <si>
    <t>Conservation of ancient semi-natural woodlands (ASNW)</t>
  </si>
  <si>
    <t>4.2.1 a)</t>
  </si>
  <si>
    <t>9.1.3</t>
  </si>
  <si>
    <t xml:space="preserve">4.2.1 a) Ancient semi-natural woodland shall be identified by reference to published maps and/or by assessment on the ground. 
Verifiers: 
• Field observation
• Discussion with the owner/manager
• Management planning documentation including relevant forestry authority management plan and restocking plans
• Ancient woodland inventories
• Other studies
• Monitoring records.
</t>
  </si>
  <si>
    <t>4.2.1 b)</t>
  </si>
  <si>
    <t>9.3.3</t>
  </si>
  <si>
    <t xml:space="preserve">4.2.1 b) Adopting a precautionary approach, the high conservation value of ancient semi-natural woodlands shall be maintained and, where possible, enhanced.  
Verifiers: 
• Field observation
• Discussion with the owner/manager
• Management planning documentation including relevant forestry authority management plan and restocking plans
• Ancient woodland inventories
• Other studies
• Monitoring records.
</t>
  </si>
  <si>
    <t>4.2.1 c)</t>
  </si>
  <si>
    <t>9.3.4</t>
  </si>
  <si>
    <t xml:space="preserve">4.2.1 c) Adverse ecological impacts of pests, diseases and non-native species shall be identified and inform management.  
Verifiers: 
• Field observation
• Discussion with the owner/manager
• Management planning documentation including relevant forestry authority management plan and restocking plans
• Ancient woodland inventories
• Other studies
• Monitoring records.
</t>
  </si>
  <si>
    <t>Management of plantations on ancient woodland sites (PAWS)</t>
  </si>
  <si>
    <t>4.3.1 a)</t>
  </si>
  <si>
    <t>9.1.4 (assess and record presence and status of HCVs) and 
9.3.5 (implement strategies and actions)</t>
  </si>
  <si>
    <t xml:space="preserve">4.3.1 a) The owner/manager shall maintain and enhance or restore features and areas of high conservation value within plantations on ancient woodland sites.
Verifiers: 
• Management planning documentation
• Ancient woodland inventories
• Other studies
• Remnant threat analyses
• Field observation
• Discussion with the owner/manager.
</t>
  </si>
  <si>
    <t>4.3.1 b)</t>
  </si>
  <si>
    <t>9.1.5 (identify and evaluate remnant features/threats and prioritise actions) and 
9.3.6 (implement actions)</t>
  </si>
  <si>
    <t xml:space="preserve">4.3.1 b) The owner/manager shall:
• Identify and evaluate remnant features,
• Identify and evaluate threats,
• Adopting a precautionary approach, prioritise actions based on the level of threat and the value of remnants, and
• Implement targeted actions. 
Verifiers: 
• Management planning documentation
• Ancient woodland inventories
• Other studies
• Remnant threat analyses
• Field observation
• Discussion with the owner/manager.
</t>
  </si>
  <si>
    <t>Protection of conservation values in other woodlands and semi-natural habitats</t>
  </si>
  <si>
    <t>4.4.1 a)</t>
  </si>
  <si>
    <t>6.5.3</t>
  </si>
  <si>
    <t xml:space="preserve">4.4.1 a) Areas, species and features of conservation value in other woodlands shall be identified. 
Verifiers: 
• Field observation
• Discussion with the owner/manager
• Management planning documentation
• Historical maps
• Monitoring records.
</t>
  </si>
  <si>
    <t>4.4.1 b)</t>
  </si>
  <si>
    <t>6.5.4</t>
  </si>
  <si>
    <t xml:space="preserve">4.4.1 b) The identified areas, species and features of conservation value shall be maintained and where possible enhanced. 
Verifiers: 
• Field observation
• Discussion with the owner/manager
• Management planning documentation
• Historical maps
• Monitoring records.
</t>
  </si>
  <si>
    <t>4.4.1 c)</t>
  </si>
  <si>
    <t>6.5.5</t>
  </si>
  <si>
    <t xml:space="preserve">4.4.1 c) Adverse ecological impacts shall be identified and inform management.
Verifiers: 
• Field observation
• Discussion with the owner/manager
• Management planning documentation
• Historical maps
• Monitoring records.
</t>
  </si>
  <si>
    <t>4.4.2 a)</t>
  </si>
  <si>
    <t>6.5.6</t>
  </si>
  <si>
    <t xml:space="preserve">4.4.2 a) Valuable small-scale semi-natural habitats that have been colonised, planted, or incorporated into the WMU, but which have retained their ecological characteristics (or have a high potential to be restored), shall be identified and enhanced, restored or treated in a manner that does not lead to further degradation of their potential for restoration.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</si>
  <si>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4.4.2 b)</t>
  </si>
  <si>
    <t>6.5.7</t>
  </si>
  <si>
    <t xml:space="preserve">4.4.2 b) Adverse ecological impacts shall be identified and inform management.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</si>
  <si>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4.4.3</t>
  </si>
  <si>
    <t>6.5.8</t>
  </si>
  <si>
    <t xml:space="preserve">4.4.3 Areas of semi-natural habitats shall constitute a minimum of 5% of the WMU. Where existing habitats or restored remnant features comprise less than 5% of the WMU, the owner/manager shall take action to convert other areas to more natural conditions.
Verifiers: 
• Management planning documentation
• Field observation.
</t>
  </si>
  <si>
    <t>Watershed management and erosion control</t>
  </si>
  <si>
    <t>4.5.1 a)</t>
  </si>
  <si>
    <t>9.1.6</t>
  </si>
  <si>
    <t xml:space="preserve">4.5.1 a) Areas and features of critical importance for watershed management or erosion control shall be identified in consultation with relevant statutory bodies. 
Verifiers: 
• Records of consultation
• Management planning documentation
• Monitoring records
• Licences or consents.
</t>
  </si>
  <si>
    <t>4.5.1 b)</t>
  </si>
  <si>
    <t>9.3.7</t>
  </si>
  <si>
    <t xml:space="preserve">4.5.1 b) Where critically important areas or features are identified, their management shall be agreed with the relevant statutory bodies.  
Verifiers: 
• Records of consultation
• Management planning documentation
• Monitoring records
• Licences or consents.
</t>
  </si>
  <si>
    <t>Maintenance of biodiversity and ecological functions</t>
  </si>
  <si>
    <t>4.6.1</t>
  </si>
  <si>
    <t>6.6.1</t>
  </si>
  <si>
    <t xml:space="preserve">4.6.1 Natural reserves shall:
• Be located where they will deliver the greatest biodiversity benefit
• Constitute a proportion of the WMU equivalent to at least 1% of the plantation area and 5% of the semi-natural woodland area.
Verifiers: 
• Management planning documentation including maps 
• Field observation.
</t>
  </si>
  <si>
    <t>4.6.2</t>
  </si>
  <si>
    <t>6.6.2</t>
  </si>
  <si>
    <t xml:space="preserve">4.6.2 Long-term retentions and/or areas managed under lower impact silvicultural systems (LISS) shall constitute a minimum of 1% of the WMU. Where this is impracticable, an additional minimum 1% of natural reserve shall be identified.
Verifiers: 
• Management planning documentation including maps
• Field observation.
</t>
  </si>
  <si>
    <t>4.6.3</t>
  </si>
  <si>
    <t>6.6.3</t>
  </si>
  <si>
    <t xml:space="preserve">4.6.3 The owner/manager shall plan and take action to maintain continuity of veteran tree habitat by:
• Keeping existing veteran trees, and
• Managing or establishing suitable trees to eventually take the place of existing veterans.
Verifiers: 
• Field observation
• Harvesting contracts
• Discussion with the owner/manager and workers
• If there is a conflict with safety, the issues have been documented
• Management planning documentation.
</t>
  </si>
  <si>
    <t>4.6.4 a)</t>
  </si>
  <si>
    <t>6.6.4</t>
  </si>
  <si>
    <t xml:space="preserve">4.6.4 a) The owner/manager shall plan and take action to accumulate a diversity of both standing and fallen deadwood over time in all wooded parts of the WMU, including felled areas. 
• Field observation
• Harvesting contracts
• Discussion with the owner/manager and workers
• If there is a conflict with safety or woodland health, the issues have been documented
• Management planning documentation.
</t>
  </si>
  <si>
    <t>4.6.4 b)</t>
  </si>
  <si>
    <t>6.6.5</t>
  </si>
  <si>
    <t xml:space="preserve">4.6.4 b) The owner/manager shall identify areas where deadwood is likely to be of greatest nature conservation benefit, and shall plan and take action to accumulate large dimension standing and fallen deadwood and deadwood in living trees in those areas. 
• Field observation
• Harvesting contracts
• Discussion with the owner/manager and workers
• If there is a conflict with safety or woodland health, the issues have been documented
• Management planning documentation.
</t>
  </si>
  <si>
    <t>Maintenance of local native seed sources</t>
  </si>
  <si>
    <t>4.7.1 a)</t>
  </si>
  <si>
    <t>10.2.3</t>
  </si>
  <si>
    <t xml:space="preserve">4.7.1 a) In woodlands identified in sections 4.1-4.4, where appropriate and possible, owners/managers shall use natural regeneration or planting stock from parental material growing in the local native seed zone (native species). 
Verifiers: 
• Seed and plant supply invoices and other relevant records
• Evidence of efforts to identify planting stock from source-identified stands in the local native seed zone.
</t>
  </si>
  <si>
    <t>4.7.1 b)</t>
  </si>
  <si>
    <t>10.2.4</t>
  </si>
  <si>
    <t xml:space="preserve">4.7.1 b) In ancient and other semi-natural woodland, where natural regeneration is insufficient, planting stock from ‘source-identified’ stands in the local native seed zone shall be used if it is available. If timber quality is an objective of the planting, the use of stock deriving from selected stands within the local native seed zone shall be considered appropriate. 
Verifiers: 
• Seed and plant supply invoices and other relevant records
• Evidence of efforts to identify planting stock from source-identified stands in the local native seed zone.
</t>
  </si>
  <si>
    <t>Cultural and historical features/sites</t>
  </si>
  <si>
    <t>4.8.1</t>
  </si>
  <si>
    <t>4.7.1 (identify sites and features through engagement with local people), 
9.1.7 (identify sites and features, and assess their condition), 
9.2.3 (devise measures) and 
9.3.8 (implement measures)</t>
  </si>
  <si>
    <t xml:space="preserve">4.8.1 Through engagement with the relevant statutory historic environment agencies, local people and other interested parties, and using other relevant sources of information, the owner/manager shall:
• Identify sites and features of special cultural and historical significance,
• Assess their condition, and
• Adopting a precautionary approach, devise and implement measures to maintain and/or enhance them.
Verifiers: 
• Any known features mapped and/or documented
• Discussion with the owner/manager demonstrates rationale for management of relevant sites
• Records of consultation with statutory bodies, local authorities and interest groups to identify features
• Documented plans.
</t>
  </si>
  <si>
    <t>Game and fisheries management</t>
  </si>
  <si>
    <t>4.9.1</t>
  </si>
  <si>
    <t>6.6.7</t>
  </si>
  <si>
    <t xml:space="preserve">4.9.1 Game rearing and release, shooting and fishing shall be carried out in accordance with the spirit of codes of practice produced by relevant organisations.
Verifiers: 
• Field observation
• Relevant permissions and leases
• Discussion with the owner/manager/responsible person demonstrates awareness of the law and good practice
• Discussion with interested parties
• Permissions from statutory bodies where these are required
• Membership of sporting and conservation organisation.
</t>
  </si>
  <si>
    <t>Woodland access and recreation including traditional and permissive use rights</t>
  </si>
  <si>
    <t>5.1.1 a)</t>
  </si>
  <si>
    <t>4.1.4</t>
  </si>
  <si>
    <t xml:space="preserve">5.1.1 a) Existing permissive or traditional uses of the woodland shall be identified and sustained except when such uses can be shown to threaten the integrity of the woodland or the achievement of the objectives of management. 
Verifiers: 
• Documentation or maps of all existing permissive and traditional uses of the woodland
• Discussion with interested parties
• Field observation of public rights of way
• Evidence presented to justify any restriction of permissive or traditional uses.
</t>
  </si>
  <si>
    <t>5.1.1 b)</t>
  </si>
  <si>
    <t>9.3.9</t>
  </si>
  <si>
    <t xml:space="preserve">5.1.1 b) A precautionary approach shall be adopted in relation to water supplies.  
Verifiers: 
• Documentation or maps of all existing permissive and traditional uses of the woodland
• Discussion with interested parties
• Field observation of public rights of way
• Evidence presented to justify any restriction of permissive or traditional uses.
</t>
  </si>
  <si>
    <t>5.1.2 a)</t>
  </si>
  <si>
    <t>4.4.1</t>
  </si>
  <si>
    <t xml:space="preserve">5.1.2 a) There shall be provision for some public access subject only to limited exemptions.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</si>
  <si>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5.1.2 b)</t>
  </si>
  <si>
    <t>4.4.2</t>
  </si>
  <si>
    <t xml:space="preserve">5.1.2 b) Where there is a special demand for further public access for the purpose of environmental education, the owner/manager shall make reasonable efforts to meet this demand.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</si>
  <si>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Minimising adverse impacts</t>
  </si>
  <si>
    <t>4.5.2</t>
  </si>
  <si>
    <t xml:space="preserve">5.2.1 The owner/manager shall mitigate the risks to public health and safety and other negative impacts of woodland operations on local people.
Verifiers: 
• No evidence of legal non-compliance
• Evidence that complaints have been dealt with constructively
• Documented evidence that owners/managers have considered actual and potential impacts of operations on local people and interest groups and have taken steps to mitigate them
• Use of risk assessment and site management with safety signs and diversions around active operational sites.
</t>
  </si>
  <si>
    <t xml:space="preserve">5.2.2 The owner/manager shall respond constructively to complaints, seek to resolve grievances through engagement with complainants in the first instance, and follow established legal process should this become necessary.
Verifiers: 
• Discussion with interested parties
• A complaints process
• A public contact point.
</t>
  </si>
  <si>
    <t>Rural economy</t>
  </si>
  <si>
    <t>4.3.1 (providing local people with equitable opportunities for employment and to supply goods and services), 5.1.2 (making the best use of the woodland’s potential products and services consistent with other objectives) and 
5.4.1 (providing local people with equitable opportunities to supply goods and services)</t>
  </si>
  <si>
    <t xml:space="preserve">5.3.1 The owner/manager shall promote the integration of woodlands into the local economy by:
• Making the best use of the woodland’s potential products and services consistent with other objectives.
• Providing local people with equitable opportunities for employment and to supply goods and services.
Verifiers: 
Evidence of:
• Local or specialist market opportunities
• Promoting and encouraging enterprises to strengthen and diversify the local economy
• Provision for local employment and suppliers.
</t>
  </si>
  <si>
    <t>Health and safety</t>
  </si>
  <si>
    <t>5.4.1 a)</t>
  </si>
  <si>
    <t>2.3.1</t>
  </si>
  <si>
    <t xml:space="preserve">5.4.1 a) There shall be:
• Compliance with health and safety legislation
• Conformance with associated codes of practice
• Conformance with FISA guidance.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</si>
  <si>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5.4.1 b)</t>
  </si>
  <si>
    <t>2.3.2</t>
  </si>
  <si>
    <t xml:space="preserve">5.4.1 b) There shall be contingency plans for any accidents.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</si>
  <si>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5.4.1 c)</t>
  </si>
  <si>
    <t>2.3.3</t>
  </si>
  <si>
    <t xml:space="preserve">5.4.1 c) There shall be appropriate competency.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</si>
  <si>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Training and continuing development</t>
  </si>
  <si>
    <t>2.5.1</t>
  </si>
  <si>
    <t xml:space="preserve">5.5.1 All workers shall have appropriate qualifications, training and/or experience to carry out their roles in conformance to the requirements of this standard, unless working under proper supervision if they are currently undergoing training.
Verifiers: 
• Copies of appropriate certificates of competence
• Discussion with workers
• System to ensure that only workers who are appropriately trained or supervised work in the woodland
• No evidence of workers without relevant training, experience or qualifications working in the woodland
• Documented training programme for employees
• Training records for all employees.
</t>
  </si>
  <si>
    <t>5.5.2 The owner/manager of large enterprises shall promote training, and encourage and support new recruits to the industry.
Verifiers: 
• Documented policy
• Involvement with industry bodies promoting training, including FISA
• Records of training sessions, provision of sites for training, subsidies for training courses.</t>
  </si>
  <si>
    <t>Workers’ rights</t>
  </si>
  <si>
    <t>5.6.1 a)</t>
  </si>
  <si>
    <t>2.1.1 (workers’ rights legislation) and 
2.2.1 (equality legislation)</t>
  </si>
  <si>
    <t>5.6.1 a) There shall be compliance with workers’ rights legislation, including equality legislation. 
Verifiers: 
• Discussion with workers
• Documented policies.</t>
  </si>
  <si>
    <t>5.6.1 b)</t>
  </si>
  <si>
    <t>5.6.1 b) Workers shall not be deterred from joining a trade union or employee association.
Verifiers: 
• Discussion with workers
• Documented policies.</t>
  </si>
  <si>
    <t>5.6.1 c)</t>
  </si>
  <si>
    <t>2.1.3 (collective bargaining) and 
2.6.1 (grievance procedures)</t>
  </si>
  <si>
    <t>5.6.1 c) Direct employees shall be permitted to negotiate terms and conditions, including grievance procedures, collectively should they so wish. 
Verifiers: 
• Discussion with workers
• Documented policies.</t>
  </si>
  <si>
    <t>5.6.1 d)</t>
  </si>
  <si>
    <t>2.6.2</t>
  </si>
  <si>
    <t>5.6.1 d) Workers shall have recourse to mechanisms for resolving grievances which meet the requirements of statutory codes of practice. 
Verifiers: 
• Discussion with workers
• Documented policies.</t>
  </si>
  <si>
    <t>5.6.1 e)</t>
  </si>
  <si>
    <t>5.6.1 e) Wages paid to workers shall meet or exceed the statutory national living wage. 
Verifiers: 
• Discussion with workers
• Documented policies.</t>
  </si>
  <si>
    <t>Insurance</t>
  </si>
  <si>
    <t>5.7.1</t>
  </si>
  <si>
    <t>2.6.3</t>
  </si>
  <si>
    <t>5.7.1 The owner/manager and workers shall be covered by adequate public liability and employer’s liability insurance.
Verifiers: 
• Insurance documents
• Self-insurance with a policy statement.</t>
  </si>
  <si>
    <t>London Plane</t>
  </si>
  <si>
    <t xml:space="preserve">Platanus acerifolia </t>
  </si>
  <si>
    <r>
      <t xml:space="preserve">PEFC Forest Management Standard 
</t>
    </r>
    <r>
      <rPr>
        <sz val="14"/>
        <color indexed="10"/>
        <rFont val="Cambria"/>
        <family val="1"/>
      </rPr>
      <t xml:space="preserve">UKWAS 4.0 , 2018
</t>
    </r>
  </si>
  <si>
    <t xml:space="preserve">Scotland , UK </t>
  </si>
  <si>
    <t>no</t>
  </si>
  <si>
    <t>100% PEFC certified</t>
  </si>
  <si>
    <t>Roundwood (logs)</t>
  </si>
  <si>
    <t>1, 3: Abies grandis; Abies procera; Chamaecyparis lawsoniana; Larix kaempferi; Larix x eurolepis; Larix europea; Picea abies; Picea sitchensis; Pinus nigra; Pinus sylvestris; Pinus contorta; Pseudotsuga menziesii; Sequoiadendron giganteum; Sequoia sempervirens; Thuja plicata; Tsuga heterophylla; Abies nordmanniana; Acer campestre; 
1, 3: Acer pseudoplatanus; Alnus glutinosa; Betula pendula; Betual a pubescens; Carpinus betulus; Castanea sativa; Crataegus monogyna; Corylus avellana; Fagus sylvatica; Fraxinus excelsior; Prunus avium; Prunus spinosa; Quercus robur; Quercus petraea; Salix spp.; Ulmus spp.</t>
  </si>
  <si>
    <t>Fuel wood</t>
  </si>
  <si>
    <t xml:space="preserve">1,3: Picea abies; Abies nordmanniana; Pinus sylvestris; Platanus acerifolia
</t>
  </si>
  <si>
    <t>Christmas trees</t>
  </si>
  <si>
    <t>1,3: Abies grandis; Abies procera; Chamaecyparis lawsoniana; Larix kaempferi; Larix x eurolepis; Larix europea; Picea abies; Picea sitchensis; Pinus nigra; Pinus sylvestris; Pinus contorta; Pseudotsuga menziesii; Sequoiadendron giganteum; Sequoia sempervirens; Thuja plicata; Tsuga heterophylla; Abies nordmanniana; Acer campestre; Acer pseudoplatanus; Alnus glutinosa; Betula pendula; Betual a pubescens; Carpinus betulus; Castanea sativa; Crataegus monogyna; Corylus avellana; Fagus sylvatica; Fraxinus excelsior; Prunus avium; Prunus spinosa; Quercus robur; Quercus petraea; Salix spp.; Ulmus spp.</t>
  </si>
  <si>
    <t>Y</t>
  </si>
  <si>
    <t>Confirmed by Forest Manager and organisational chart seen.  Overall responsibility for management of certification lies with the Director of Property, with day to day management delegated to the Forest Manager.</t>
  </si>
  <si>
    <t>Indicated in organisational chart - most recent version seen. Central function is not subcontracted.</t>
  </si>
  <si>
    <t>Indicated in organisational chart - most recent version (April 2022 ) seen.</t>
  </si>
  <si>
    <t>Organisational chart is updated regularly to reflect - April 2022 version seen</t>
  </si>
  <si>
    <t>N</t>
  </si>
  <si>
    <t>Although a range of internal checks are undertaken such as compliance with H&amp;S and top level checks regarding compliance with KPIs a programme of internal UKWAS audits is not in place so many of the requirements of certification are not being checked.</t>
  </si>
  <si>
    <t xml:space="preserve">Minor CAR 2022.6 </t>
  </si>
  <si>
    <t>Ref Minor CAR 2022.6 above</t>
  </si>
  <si>
    <t>Systems seen to be in place to ensure (i) , (ii), (iii) are undertaken and evaluation of corrective actions from external audits is also undertaken; however internal audits are not being undertaken.  Collection of data relating to statutory and regulatory requirements pertaining to the applicable standards  is partially undertaken via H&amp;S and other internal checks but as there is no internal UKWAS audit programme in place it is not clear whether all relevant requirements are addressed via these checks.</t>
  </si>
  <si>
    <t>The forest manager shall ensure that all sites shall be subject to the organization’s internal audit programme.</t>
  </si>
  <si>
    <t>MSC 1.5 requirements for PEFC Certification to 17021 standards and IAF Mandatory Document for the Audit and Certification of a Management System Operated by a Multi-Site Organization</t>
  </si>
  <si>
    <t>Within 12 months of the finalisation date of this report; to be checked at next surveillance</t>
  </si>
  <si>
    <t>1.1.5a</t>
  </si>
  <si>
    <t>The forest manager shall ensure commitment to the conformance to this certification standard and declare an intention to protect and maintain the woodland management unit and its ecological integrity in the long term</t>
  </si>
  <si>
    <t>UKWAS 1.1.5b</t>
  </si>
  <si>
    <t>Although directly employed CES showed some awareness of certification requirements, some lack of awareness of some of these requirements was shown by the forest manager who is responsible for UKWAS compliance which is a contributing factor regarding the other MA Findings, despite his clear commitment to conformance. Additionally, a proportion of the work is undertaken by a managing agent, not directly employed CES staff.  This work includes tree safety management, issuing and managing sporting tenancies within the certified area and dealing with any issues relating to the CES farming tenants / shared accesses / disputes over tenure; also organising collection and disposal of fly-tipped material and other waste / redundant materials from the forest.  The current managing agents were appointed by CES in April 2021 but when interviewed the managing agent explained that, as far as he was aware, CES had not briefed him or his organisation regarding the aim of the certification standard as relevant to their roles, nor the practical implications for them in carrying out their activities.  As a consequence he in turn had not been informing sporting tenants and scrutiny of the sporting lease and other documentation provided to sporting tenants confirmed that there is no mention in these documents of the fact that CES is certified.</t>
  </si>
  <si>
    <t xml:space="preserve">UKWAS 3.6.2 </t>
  </si>
  <si>
    <t>The owner/manager shall prepare and implement a prioritised plan to manage and progressively remove redundant materials.</t>
  </si>
  <si>
    <t>Before issue of certificate</t>
  </si>
  <si>
    <t>Lack of manager familiarity with UKWAS requirements; also unclear division of responsibilities between CES and managing agent regarding identification and removal of redundant materials, compounded by resourcing issues</t>
  </si>
  <si>
    <t>Waste management plan to be reviewed with a view to including explicit guidance regarding planning for removal of redundant materials.  Prioritsed plan to be produced and responsibilities for action to be clarified.</t>
  </si>
  <si>
    <t>Lack of manager familiarity with UKWAS requirements; also  handover / induction for managing agents had not explicitly referenced certification requirements and associated responsibilities</t>
  </si>
  <si>
    <t>Ref Minor CAR 2022.6 The manager is intending to instigate an internal audit programme which will inevitably result in an increase in familiarity with certification requirements and an opportunity to ensure CES staff and managing agents are aware of their responsibilities</t>
  </si>
  <si>
    <t>N/A</t>
  </si>
  <si>
    <t xml:space="preserve">The statement of commitment is only available on a separate Glenlivet website, not the main CES website, so could be seen only to be publicly available for Glenlivet but not the other sites within the certified area.  On the main CES website there is a 'forestry asset profile' document but this only makes partial mention of certification under the heading of Asset Manager activities  'the forestry operations carried out sustainably in accordance with the UK Woodland Assurance Standard' </t>
  </si>
  <si>
    <t>Lack of manager familiarity with PEFC requirements</t>
  </si>
  <si>
    <t>The manager is to implement an internal audit programme</t>
  </si>
  <si>
    <t>UKWAS 2.2.1l</t>
  </si>
  <si>
    <t>The manager shall ensure that all areas in the WMU shall be covered by management planning documentation which shall be retained for at least ten years and shall incorporate plans for implementation, first five years in detail</t>
  </si>
  <si>
    <t>No five year operational plan</t>
  </si>
  <si>
    <t>Lack of manager familiarity with UKWAS requirements; also the management plan was written in 2013 and has not been reviewed since</t>
  </si>
  <si>
    <t>Management plan is due for renewal and five year operational plan will be created as part of this.</t>
  </si>
  <si>
    <t>Although a monitoring plan was in place none of the identified monitoring activities had been undertaken</t>
  </si>
  <si>
    <t>UKWAS 2.15.1a</t>
  </si>
  <si>
    <t xml:space="preserve">The manager shall devise and implement a monitoring programme appropriate to the scale and intensity of management. </t>
  </si>
  <si>
    <t>Lack of manager familiarity with UKWAS requirements / lack of resources</t>
  </si>
  <si>
    <t>Manager to review the current monitoring plan with a view to creating a plan which is more fit for purpose and which is implemented in ful.</t>
  </si>
  <si>
    <t>UKWAS 3.6.1</t>
  </si>
  <si>
    <t>Although a programme of removal of fly-tipped waste is being undertaken by the managing agent, no waste transfer notes or waste carrier licence information was available to evidence that waste disposal is being undertaken in accordance with current waste management legislation and regulations</t>
  </si>
  <si>
    <t>The manager shall ensure that waste disposal is in accordance with current waste management legislation and regulations</t>
  </si>
  <si>
    <t>Lack of clarity regarding division of responsibilities between CES staff and managing agent / oversight on the part of the managing agent</t>
  </si>
  <si>
    <t>Managing agent to ensure relevant information is gathered and CES manager to check as part of internal audit programme</t>
  </si>
  <si>
    <r>
      <t xml:space="preserve">Waste in the form of fly tipping and operational waste was being dealt with in a systematic manner for CES land, but this has not yet been formalised in to a 'plan' which encompasses the removal of redundant materials. </t>
    </r>
    <r>
      <rPr>
        <sz val="11"/>
        <color rgb="FFFF0000"/>
        <rFont val="Cambria"/>
        <family val="1"/>
        <scheme val="major"/>
      </rPr>
      <t>MA 2022 - see comments in 'date &amp; evidence' column regarding current situation</t>
    </r>
  </si>
  <si>
    <t>Rebecca Haskell</t>
  </si>
  <si>
    <t xml:space="preserve">HCV 1 -Species Diversity
HCV 3 -Ecosystems and habitats
</t>
  </si>
  <si>
    <t>13-14 July 2022</t>
  </si>
  <si>
    <t>13/7/22 Opening meeting People present Rebecca Haskell ( Lead Auditor), Ian Rowland ( Auditor in training), Nick Page ( CES Forest Manager/ Certification Manager), Kati Karki ( Forestry Intern)</t>
  </si>
  <si>
    <t>13/7/22 Audit: Review of documentation [&amp; Group systems], staff interviews</t>
  </si>
  <si>
    <t>14/7/22 Site visit Fochabers</t>
  </si>
  <si>
    <t>14/7/22 Closing meeting People present Rebecca Haskell ( Lead Auditor), Ian Rowland ( Auditor in training), Nick Page ( CES Forest Manager/ Certification Manager), Kati Karki ( Forestry Intern)</t>
  </si>
  <si>
    <t>Summary of person days including time spent on preparatory work, actual audit days, consultation and report writing (excluding travel to the region). 5.5 days</t>
  </si>
  <si>
    <r>
      <t>Any deviation from the audit plan and their reasons? N</t>
    </r>
    <r>
      <rPr>
        <sz val="11"/>
        <rFont val="Cambria"/>
        <family val="1"/>
      </rPr>
      <t xml:space="preserve"> </t>
    </r>
  </si>
  <si>
    <r>
      <t>Any significant issues impacting on the audit programme N</t>
    </r>
    <r>
      <rPr>
        <sz val="11"/>
        <rFont val="Cambria"/>
        <family val="1"/>
      </rPr>
      <t xml:space="preserve"> </t>
    </r>
  </si>
  <si>
    <t xml:space="preserve"> Rebecca Haskell (Lead Auditor)  BSc Agricultural and Food Marketing, MSc Forestry, CMIOSH.  30+ years experience working in UK Forestry / Woodland Management in both public and charitable sectors, including several years as H&amp;S Manager for a woodland conservation charity. She has been auditing for Soil Association since 2012.</t>
  </si>
  <si>
    <t>Ian Rowland (Auditor in Training), BSc Geography with Indonesian, MSc Forestry.  30+ years experience working in forestry/ land management in public, corporate and charitable sectors, including several years as manager for 100,000 ha conservation concession in Sumatra. He is returning as an auditor to the Soil Association after a break of 25 years.</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</si>
  <si>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Soil Association Certification. </t>
  </si>
  <si>
    <t>13/7/2022 Document review at site office - management planning documentation and records reviewed in office with managers.</t>
  </si>
  <si>
    <t>14/7/2022 Site visit to Fochabers: no live / recent operations and no operations planned for the next few months. Site visit included Nether Dallachy - relationship with local model aircraft club discussed; also tree safety works.  Area due for harvesting viewed and pre-operational information - gathering / consultation requirements discussed.  Cpt. 13 'The Quarters' - public access, shared access track and treatment of invasives discussed; also tree safety and management of historic feature.  Inchberry - dealing with redundant materials / waste discussed; LEPO / LTR visited and future management of SP with birch understorey discussed.</t>
  </si>
  <si>
    <t>The forest management was evaluated against the PEFC-endorsed national standard for UK UKWAS version 4.0 2018. A copy of the standard is available at www.pefc.org</t>
  </si>
  <si>
    <t>55 consultees were contacted</t>
  </si>
  <si>
    <t>0 responses were received</t>
  </si>
  <si>
    <t>Consultation was carried out on 09/06/2022</t>
  </si>
  <si>
    <t>No opportunities for interviews on site as no stakeholders encountered.</t>
  </si>
  <si>
    <r>
      <t>Each non-compliance with the forestry standard</t>
    </r>
    <r>
      <rPr>
        <sz val="11"/>
        <color indexed="10"/>
        <rFont val="Palatino"/>
      </rPr>
      <t xml:space="preserve">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</si>
  <si>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t>Overall responsibility for management of the Rural Estate's in-hand forest portfolio lies with the Director of Property based in the Edinburgh office.</t>
  </si>
  <si>
    <t>The Director of Property is responsible for maintaining certification against UKWAS across the whole portfolio but day to day management is undertaken by the Forest Manager.  Documented policies and procedures are in place which apply to the entire certified estate and which are available to all managers via the Crown Estate.</t>
  </si>
  <si>
    <t xml:space="preserve">The Crown Estate(CE) employs forest management and ranger / countryside management staff.  Staffed offices are located at Glenlivet.  The Forest Manager based at Glenlivet oversees management of all of the in-hand woodlands in Scotland.  </t>
  </si>
  <si>
    <t>There is a clear system to ensure all sites meet the PEFC requirements.</t>
  </si>
  <si>
    <t>Management review, Policies and Procedures; however ref Minor CAR 2022.6 an internal audit process is not in place</t>
  </si>
  <si>
    <t>The forest manager stated that there were no issues with legal compliance and there were no current claims of non-compliance, nor was there any identified through document review, site visit or stakeholder consultation</t>
  </si>
  <si>
    <t>Forest manager and managing agent showed good awareness of relevant codes of practice and no examples of non-compliance seen during audit</t>
  </si>
  <si>
    <t>Title data is still available on the CES GIS system</t>
  </si>
  <si>
    <t>Title data is still available on the CES GIS system which displays management rights and geographic boundaries. GIS system demonstrated during audit</t>
  </si>
  <si>
    <t xml:space="preserve">No such fees are required in the CES forest management system. Forestry Commission Scotland's administration charges are publicly funded. </t>
  </si>
  <si>
    <t xml:space="preserve">The forest manager stated that no such disputes exist and this was confirmed by the managing agent when interviewed, who would be responsible for managing such disputes.  None were highlighted through the stakeholder consultation process. </t>
  </si>
  <si>
    <t xml:space="preserve">The forest manager stated that no such disputes exist and this was confirmed by the managing agent when interviewed, who would be responsible for managing such disputes. The managing agent explained how such disputes would be handled, including required actions and timelines, confirming that, were they to occur, a system is in place to ensure swift resolution, with the aim of resolving out of court.   None were highlighted through the stakeholder consultation process. </t>
  </si>
  <si>
    <t>Minor CAR 2022.1</t>
  </si>
  <si>
    <t>Obs 2022.2</t>
  </si>
  <si>
    <t>CES Counter fraud policy seen and managers confirmed they had received online anti-bribery / anti-corruption training</t>
  </si>
  <si>
    <t>N/A not a large enterprise</t>
  </si>
  <si>
    <t>No SPHNs in place and no recent harvesting but the CES manager showed good awareness of requirements.  Harvesting is being planned for Fochabers later this financial year and the manager has already been in touch with the regulator regarding obtaining permissions ie revision of long term forest plan.</t>
  </si>
  <si>
    <t>Apart from a small amount of fly tipping which is dealt with by the managing agent no such activities reported or noted during site visits.</t>
  </si>
  <si>
    <t>No use of GMOs</t>
  </si>
  <si>
    <t>Stated in management plan - seen during audit</t>
  </si>
  <si>
    <t>No recent / current operations but managers confirmed that this would be undertaken via pre-commencement information exchange.  Tender documents seen for forthcoming tree safety works confirmed relevant information provided</t>
  </si>
  <si>
    <t>Stated in management planning documentation seen during audit</t>
  </si>
  <si>
    <t xml:space="preserve">Forest manager confirmed he works to approved annual forestry budgets for the four rural estates for both capital and revenue costs. All CES budgets are approved at Board level. </t>
  </si>
  <si>
    <t>Stated in management plan - seen during audit eg nearby River Spey SSSI / SAC - management plan includes information regarding protection of watercourses.</t>
  </si>
  <si>
    <t>Stated in management plan - seen during audit eg nearby River Spey SSSI / SAC - management plan includes information regarding protection of watercourses; also protection of red squirrels</t>
  </si>
  <si>
    <t>Stated in management plan - seen during audit.  No designations on site but some ASNW / LEPO identified - seen during audit site visit</t>
  </si>
  <si>
    <t>Addressed in management planning documentation.  Some areas of Fochabers are subject to high public use; also in Nether Dallachy adjoining model aircraft club consulted.</t>
  </si>
  <si>
    <t>Addressed in management planning documentation - seen during audit</t>
  </si>
  <si>
    <t>Contained within management planning documentation - seen during audit</t>
  </si>
  <si>
    <t>Contained within management planning documentation and associated maps - seen during audit</t>
  </si>
  <si>
    <t>No harvesting of NTWPs</t>
  </si>
  <si>
    <t>Addressed within management plans - seen during audit</t>
  </si>
  <si>
    <t>Minor CAR 2022.3</t>
  </si>
  <si>
    <t>A wide range of maps seen during audit; also GIS system demonstrated,  with layers available demonstrating the capability to provide further / bespoke maps if required</t>
  </si>
  <si>
    <t>Monitoring plan in place but monitoring had not been undertaken - ref Minor CAR 2022.4 under 2.15.1a</t>
  </si>
  <si>
    <t>Ref Minor CAR 2022.4 under 2.15.1a</t>
  </si>
  <si>
    <t>Confirmed would make available but no such requests</t>
  </si>
  <si>
    <t>Fochabers management plan dated 2013 - due for renewal in 2023 and manager confirmed that this is indeed planned</t>
  </si>
  <si>
    <t>Management plan not due for renewal until 2023 but current plan did evidence consultation at the time.  No recent / live operations during audit but manager did show good knowledge of requirements and site diary seen forearly stage pre-operational checks for planned harvesting operation which referenced individuals who would need to be contacted nearer the time</t>
  </si>
  <si>
    <t>Management plan not due for renewal until 2023 but current plan did evidence consultation at the time.  No recent / live operations during audit but manager did show good knowledge of requirements and site diary seen forearly stage pre-operational checks for planned harvesting operation which referenced individuals who would need to be contacted nearer the time.  Method of communication would vary according to individual concerned eg direct calls to neighbours / email exchanges/ phone communication</t>
  </si>
  <si>
    <t>No such requests received but a willingness to undertake such dialogue expressed eg contact with model aircraft club had been initiated by CES</t>
  </si>
  <si>
    <t>Forest plan will be subject to statutory consultation process on renewal.  Pre-audit stakeholder consultation exercise undertaken with more than 30 days allowed for response, though no stakeholders chose to provide a response</t>
  </si>
  <si>
    <t>No such adjoining woodlands - the land is mostly surrounded by CES owned farmland, or housing</t>
  </si>
  <si>
    <t>A very small amount of Himalayan Balsam is being controlled at The Quarters but this is not next to neighbouring property.  There is also an area of Giant Hogweed on neighbouring land which CES is aware of but currently this has not spread to CES land. No deer management in much of the Fochabers blocks but where this is undertaken the neighbouring land is also in CES ownership</t>
  </si>
  <si>
    <t>No such opportunities at Fochabers. No significant wildlife problems</t>
  </si>
  <si>
    <t>No recent / live operations so no opportunity to verify on site but managers showed appropriate knowledge of requirements</t>
  </si>
  <si>
    <t>Confirmed by scrutiny of AAC and actual harvesting figures for Fochabers - no activity in recent years but 1000 t planned for 2022 and 1200t for 2023- AAC is 842t so 2022 and 2023 plans considered sustainable. Site visit confirmed that compartments were if anything overstocked</t>
  </si>
  <si>
    <t>No such activity undertaken / planned</t>
  </si>
  <si>
    <t>No recent / live operations but very detailed preliminary site visit notes seen for planned harvesting operations confirming that planning is undertaken carefully and in full compliance with the above.  No new planting.</t>
  </si>
  <si>
    <t>No recent / live operations but very detailed preliminary site visit notes seen for planned harvesting operations confirming that planning is undertaken carefully and in full compliance with the above.  No evidence of previous damage seen on site.</t>
  </si>
  <si>
    <t>No recent / live operations but very detailed preliminary site visit notes seen for planned harvesting operations confirming that planning is undertaken carefully and in full compliance with the above.  The majority of adjoining land is farmland within the ownership of CES</t>
  </si>
  <si>
    <t>A small amount of invasive Himalayan Balsam identified and removed in The Quarters and CES managers were aware of Giant Hogweed on neighbouring land. No current SPHNs.  Regular fire hazard rating is undertaken - at time of audit fire hazard rating was high and posters were on display to communicate this fact.</t>
  </si>
  <si>
    <t>No recent / planned planting.   To reduce the risk of windblow thinning is only undertaken where crops are considered to be windfirm</t>
  </si>
  <si>
    <t>No woodland creation</t>
  </si>
  <si>
    <t>Where relevant this has been addressed in management planning documentation.  Fochabers includes a number of discrete blocks of estate woodland some of which is diverse in age and some less so.  Phased felling is planned where restructuring is required - maps seen</t>
  </si>
  <si>
    <t>No recent  planting  but managers did show good site knowledge and awareness of species selection for future planned restocking</t>
  </si>
  <si>
    <t>No recent harvesting but at Nether Dallachy where clear fell is planned the manager explained that restocking would be undertaken swiftly given the fertility of the site and anticipated weed burden</t>
  </si>
  <si>
    <t>Fast growing non-native conifer species are used to meet commercial objectives; however an element of natural regeneration of native species ( eg birch) is also accepted.</t>
  </si>
  <si>
    <t>No new introductions</t>
  </si>
  <si>
    <t>No such introductions</t>
  </si>
  <si>
    <t>No such introductions but where invasive plant species are present / nearby, they are controlled / monitored - seen at The Quarters</t>
  </si>
  <si>
    <t>Productive conifers are managed under a clearcut silvicultural system.  LISS systems are used for native broadleaves / some native SP areas - a total of 64 ha of Fochabers is managed under some form of LISS system</t>
  </si>
  <si>
    <t>Productive conifers are managed under a clearcut silvicultural system. Much of the area is not suitable for thinning  due to windthrow hazard. Felling coupe sizes are small to minimise landscape impact.  LISS systems are used for native broadleaves / some native SP areas - a total of 64 ha of Fochabers is managed under some form of LISS system</t>
  </si>
  <si>
    <t>All ASNW / LEPO managed under LISS - detailed in management plan an verified during site visits</t>
  </si>
  <si>
    <t>No such woodlands</t>
  </si>
  <si>
    <t>Identified in management plans - area exceeeds the required 15%, with 17.29% identified as natural reserve and 12.36% as semi natural habitat</t>
  </si>
  <si>
    <t>Identified in management plans with appropriate management prescriptions.  17.29% identified as natural reserve and 12.36% as semi natural habitats</t>
  </si>
  <si>
    <t>No designations other than neighbouring River Spey SSSI / SAC.  The watercourses that transect Fochabers all eventually run into the River Spey water catchments.  The management plan describes how a Critical Loads Exceedance Map for acidity of UK freshwater ecosystems was used to indicate where additional scavenging of atmospheric pollutants could lead to further acidification of fresh water.  This indicated that the water catchments in the Fochabers Estate forests were at the lowest level of Critical Loads Exceedance, so no further site impact assessment was required, given this fact and the relatively small proposed harvesting programme. Liaison with the Local Authority re timber traffic is planned when harvesting is undertaken.  Management plan scoping report seen evidencing consultation with a range of organisations including Council Archaeologist, SEPA, RSPB, SNH ( now NatureScot)</t>
  </si>
  <si>
    <t xml:space="preserve">Very little deer management being undertaken within the Fochabers wooded estate as deer damage is currently not an issue.  </t>
  </si>
  <si>
    <t>At time of audit fire risk was high - assessments were being undertaken daily and public notices displayed in critical areas</t>
  </si>
  <si>
    <t>No such conversions</t>
  </si>
  <si>
    <t>No such areas</t>
  </si>
  <si>
    <t>Manager confirmed no Christmas tree production</t>
  </si>
  <si>
    <t>There has been some deviation to the original ( 2013) management plan with some changes to phased felling.  Inspections on site confirmed that no damage to the ecological inegrity has been caused by such changes and the overall objectives for CES ie across the four WMUs have been achieved</t>
  </si>
  <si>
    <t>Minor CAR 2022.4</t>
  </si>
  <si>
    <t>Although a monitoring plan was in place none of the identified monitoring activities had been undertaken, or if they had been undertaken they had not been recorded, so no consistent replicable results were available. Some ad hoc monitoring is undertaken and recorded eg wildlife sitings</t>
  </si>
  <si>
    <t>Ref Minor CAR 2022.4 under 2.15.1a above</t>
  </si>
  <si>
    <t>Monitoring programme in place though identified monitoring had not been undertaken so no monitoring of some of the above eg changes in environmental condition. Records of harvesting were available and nil returns for pesticide and fertiliser use so some of this information was available. Some ad hoc monitoring is undertaken and recorded eg wildlife sitings. No recent / live operations so no opportunity to check operational monitoring but manager confirmed this is undertaken when operations are underway, including pre-commencement information exchange.</t>
  </si>
  <si>
    <t>Site diary entries seen for areas where harvesting is planned, providing a very good amount of relevant detail which confirmed that any special features which might be affected by harvesting operations had been identified eg badger setts, checks for bird nests, watercourses; however as mentioned above the management plan monitoring plan, although in place, had not been actioned. Some ad hoc monitoring is undertaken and recorded eg wildlife sitings</t>
  </si>
  <si>
    <t>Monitoring programme in place though identified monitoring had not been undertaken so no monitoring of some of the above eg changes in environmental condition and therefore no opportunity to take findings into account. Records of harvesting were available and nil returns for pesticide and fertiliser use so some of this information was available.  No recent / live operations so no opportunity to check operational monitoring but manager confirmed this is undertaken when operations are underway, including pre-commencement information exchange. Some ad hoc monitoring is undertaken and recorded eg wildlife sitings, which is therefore available to inform planning.</t>
  </si>
  <si>
    <t>Managers confirmed that any monitoring findings would be made available on request unless the information was sensitive and should not be made public eg protection of location of rare raptor nest locations.  Wildlife sitings which are not sensitive are made available at the Glenlivet office</t>
  </si>
  <si>
    <t>No live / recent operations so no opportunity to verify on site but managers showed good knowledge and there was no indication during site visits / stakeholder consultation that best practice had not been followed.</t>
  </si>
  <si>
    <t>No live / recent operations so no opportunity to verify on site but managers showed good knowledge and there was no indication during site visits / stakeholder consultation that best practice had not been followed. Site diary seen for preliminary visit to future harvesting site - very good notes made, indicating that all potential issues had been identified well in advance of operations.</t>
  </si>
  <si>
    <t>No such damage noted during site visits. No recent / live operations during audit</t>
  </si>
  <si>
    <t>No recent harvesting so no opportunity to verify on site but managers showed good knowledge of requirements and no indication during site visits / stakeholder consultation that best practice had not been followed.</t>
  </si>
  <si>
    <t>No harvesting in the past year but examples seen for another WMU ( Glenlivet) all with correct certificate code and claim</t>
  </si>
  <si>
    <t>No such activities undertaken / planned</t>
  </si>
  <si>
    <t>No new roads / mineral extraction / other infrastructure</t>
  </si>
  <si>
    <t>All roads / tracks / paths seen during site visits well - designed and in good condition</t>
  </si>
  <si>
    <t>No use of pesticides / fertilisers</t>
  </si>
  <si>
    <t>No use of pesticides / fertilisers. Integrated Pest Management Strategy seen</t>
  </si>
  <si>
    <t>No use of pesticides / fertilisers. Integrated Pest Management Strategy seen fully compliant with the above</t>
  </si>
  <si>
    <t>No use of pesticides / fertilisers in previous five years</t>
  </si>
  <si>
    <t>No use of bio-solids</t>
  </si>
  <si>
    <t>Fencing seen during audit was all perimeter fencing only, though deer fencing will be used in conjunction with wildlife management if required.</t>
  </si>
  <si>
    <t>Fencing seen during audit was all perimeter fencing only and no restrictions to public access, wildlife or historic sites.</t>
  </si>
  <si>
    <t>Minor CAR 2022.5</t>
  </si>
  <si>
    <r>
      <t xml:space="preserve">Waste management plan although updated 1/7/2022 does not provide detail regarding the process for removal of redundant materials, other than a comment 'Old fencing wire will be recycled if possible or disposed of through an approved/licensed waste company e.g., scrap metal merchants' but with no procedure for identifying the location of waste / redundant materials and planning for their removal.  During site visits at Fochabers ( Inchberry) some old rabbit fencing with netting hanging down was seen next to the entrance, which was no longer required, and a number of other pieces of waste were also seen by the entrance, including an old bath, toilet cistern and broken / rusted corrugated iron panels, all of which gave the appearance of having been on site for some considerable time.  The forest manager confirmed that although a plan is being formulated for identifying redundant deer fences which are currently in the process of being identified with a view to planning their removal, an overall plan for identifying and removal of redundant materials was not in place, with a more 'ad hoc' approach being used. As the manager had accessed Inchberry on other occasions prior to audit and not identified the redundant rabbit fencing or other waste during these visits, it is the auditor's opinion that this ad hoc approach is insufficient. </t>
    </r>
    <r>
      <rPr>
        <b/>
        <sz val="10"/>
        <rFont val="Cambria"/>
        <family val="1"/>
        <scheme val="major"/>
      </rPr>
      <t>Minor CAR raised to Major through failure to close S4  issue and repeat issue during 2022 audit</t>
    </r>
  </si>
  <si>
    <t>Major CAR 2018.2</t>
  </si>
  <si>
    <t>No recent / live operations so no opportunity to verify on site but managers showed good knowledge of requirements</t>
  </si>
  <si>
    <t>Identified in management plan and associated maps.  Only designation at Fochabers is neighbouring River Spey SSSI / SAC. Areas of ASNW / LEPO identified, mapped and with appropriate management prescriptions - also seen during site visits</t>
  </si>
  <si>
    <t>Identified in management plan and associated maps.  Only designation at Fochabers is neighbouring River Spey SSSI / SAC - prescriptions in place in management plan to ensure its protection. Areas of ASNW / LEPO identified, mapped and with appropriate management prescriptions to ensure their value is at least maintained - also seen during site visits</t>
  </si>
  <si>
    <t>Extensive consultation during management plan creation but as there have been no recent operations affecting these sites there has not been recent communication / consultation.  The management plan is due for renewal in 2023 so consultation will be undertaken at this stage as part of the renewal process</t>
  </si>
  <si>
    <t>Only designation at Fochabers is neighbouring River Spey SSSI / SAC so no direct management, but watercourse protection would be undertaken if any harvesting operations in areas with watercourses within the catchment - no such operations undertaken recently / live / planned at time of audit</t>
  </si>
  <si>
    <t>Only designation at Fochabers is neighbouring River Spey SSSI / SAC so no direct management, but watercourse protection would be undertaken if any harvesting operations in areas with watercourses within the catchment - no such operations undertaken recently / live / planned at time of audit.  Red squirrels are identified as potentially being present in the area - management plan states that Guidance Note 33 'Forest operations and red squirrels in Scottish Forests' will be followed as part of timber harvesting planning.  Site notes for planned harvesting seen - no evidence of red squirrels on the site.</t>
  </si>
  <si>
    <t>ASNW / LEPO identified in management plan and associated maps</t>
  </si>
  <si>
    <t>ASNW / LEPO identified in management plan and associated maps.  Management is minimal intervention</t>
  </si>
  <si>
    <t>No adverse impacts noted.  Invasive species not present in ASNW areas</t>
  </si>
  <si>
    <t>No PAWS</t>
  </si>
  <si>
    <t xml:space="preserve">12.36% of the WMU has been identified in management planning documentation as 'semi natural habitat, with associated management prescriptions to maintain / enhance.  </t>
  </si>
  <si>
    <t>No adverse ecological impacts identified in management planning documentation or noted during site visits or discussions with managers.</t>
  </si>
  <si>
    <t>No such areas or features were identified through the planning process, site visit, document review or through the stakeholder consultation.</t>
  </si>
  <si>
    <t xml:space="preserve"> Neighbouring River Spey SSSI / SAC.  The watercourses that transect Fochabers all eventually run into the River Spey water catchments.  The management plan describes how a Critical Loads Exceedance Map for acidity of UK freshwater ecosystems was used to indicate where additional scavenging of atmospheric pollutants could lead to further acidification of fresh water.  This indicated that the water catchments in the Fochabers Estate forests were at the lowest level of Critical Loads Exceedance, so no further site impact assessment was required, given this fact and the relatively small proposed harvesting programme. </t>
  </si>
  <si>
    <t>Natural reserves identified, mapped and checked during site visit, constituting 17.29% of the WMU</t>
  </si>
  <si>
    <t>LTRs identified - 16.67ha ie approx. 8.5% of the WMU</t>
  </si>
  <si>
    <t>Discussed with managers - although Fochabers is largely comprised of commercial conifer species, potential future veterans are identified and retained as part of harvesting operations.  At Nether Dallachy planned harvesting site a number of such candidates were seen and the manager confirmed that they would be retained</t>
  </si>
  <si>
    <t>Managers showed very good awareness and significant quantities of standing and fallen deadwood seen during site visits</t>
  </si>
  <si>
    <t>Managers showed very good awareness and significant quantities of standing and fallen deadwood seen during site visits, especially in LEPO / ASNW and amenity woodland areas where management is predominantly LISS systems</t>
  </si>
  <si>
    <t>No recent restocking / regeneration</t>
  </si>
  <si>
    <t xml:space="preserve">No recent or planned restocking / regeneration </t>
  </si>
  <si>
    <t>Sites identified in management plan and associated maps. No planned operations near such sites and no threats to their condition identified.  Consultation had been undertaken with County Archaeologist at management plan creation - plan is due for renewal in 2023 and further consultation will be undertaken</t>
  </si>
  <si>
    <t>Managing agent interviewed. Sporting tenant competencies and insurance seen. Leases require sporting tenants to monitor woodcock numbers shot and to provide annual bag returns - seen for previous season. No evidence of non-compliance noted within documentation or during site visits.</t>
  </si>
  <si>
    <t>Public right to responsible access. Fochabers: Popular walking and horse riding routes adjacent to village, in Inchberry and Quarters compartments, well used by local residents.</t>
  </si>
  <si>
    <t>CORe forestry GIS layer with water supplies on the Crown Estate Scotland's landholding, shown on screen.</t>
  </si>
  <si>
    <t>Public rights to responsible access. Fochabers: active community use of woodlands.</t>
  </si>
  <si>
    <t>The signposted Speyside Walk crosses the Fochabers estate. Crown Estate Scotland's website provides information on the route at Fochabers and other activities available in other estates..</t>
  </si>
  <si>
    <t>Fochabers Estate: No harvesting/field operations underway. During interview with  Managing agent, tree safety was discussed: noted survey had been undertaken, and tender process for awarding contract to do works was underway. Tags of trees noted in survey seen. Site visit at Nether Dallachy, discussed timing of proposed woodland operations to avoid interaction with other site users, a model aeroplane club.</t>
  </si>
  <si>
    <t>No such complaints were reported by the forest manager, nor were they identified through the site visit, document review or through the stakeholder consultation. A complaints matrix was seen, accessible to both CES and the managing agents, that details complaints received, and the steps taken towards resolving them, tabled at every management committee meeting. The matrix is used for all complaints received from the public, not limited to those of relevance to management of the certified area.</t>
  </si>
  <si>
    <t>Crown Estate Scotland are a significant employer in the rural location of Tomintoul.  Fochabers Estate: the waste management contractor used by the CES is based locally as was the tree safety inspection contractor.</t>
  </si>
  <si>
    <t>Fochabers Estate: no recent or live  harvesting or other field operations.  The managing agents hold files for pre-qualified contractors, including the viewed tree safety contractor, where the relevant certificates of competency, and insurances, could be seen.</t>
  </si>
  <si>
    <t>Fochabers Estate: no operational activity over the past year but tender information seen for forthcoming tree safety works specifying a full range of H&amp;S and environmental safety requirements. Tree safety inspections seen.</t>
  </si>
  <si>
    <t>Fochabers Estate: No recent / live operations at time of audit.  Inspected tree safety contractor's pre-qualification file containing details of required competency certificates. Tender documentation also seen requiring provision of a range of health and safety information.</t>
  </si>
  <si>
    <t>Training / development is discussed with CES staff as part of annual appraisal, where both Development and Training/ competency objectives are discussed and set.  Examples of recent training included online equality / diversity and H&amp;S essentials training through elearning Platform; also staff have access to a LinkedIn learning package. Off Road Driving training was identified by staff as a competency need and this is in the process of being organised. Interview with the CES Senior Asset Manager confirmed a strong commitment to training and development of staff.  Fochabers Estate: Inspected  tree safety contractor's pre-qualification file containing details of required competency certificates.</t>
  </si>
  <si>
    <t>Less than 250 employees, therefore does not qualify as a large enterprise. There is a position for a one-year forestry intern on a rolling basis.  At time of audit the current intern was due to complete her placement at the end of the month and interviews for the new intern were scheduled for the week after the audit.</t>
  </si>
  <si>
    <t xml:space="preserve">No issues were raised during interviews with the Crown Estate Scotland staff. </t>
  </si>
  <si>
    <t>No issues were raised during interviews with the Crown Estate staff.</t>
  </si>
  <si>
    <t>No issues were raised during interviews with the Crown Estate Scotland staff nor noted during audit</t>
  </si>
  <si>
    <t>No issues were raised during interviews with the Crown Estate staff. Regarding wages to contractors, this is a stated requirement within tenders and associated contracts - example seen for tree safety works tender.  The tendering process also includes a clause relating to treatment of  'abnormally low tenders' and each tender is judged on 'overall award' criteria.  The tender invitation seen during audit was based on the awarding criteria of 50% qulaity, 50% cost.</t>
  </si>
  <si>
    <t>Copy of Crown Estate Scotland in date insurance documentation seen; also valid insurances for tree safety inspection contractor</t>
  </si>
  <si>
    <t>Rebecca Haskell ( Lead ), Ian Rowland ( Auditor in Training)</t>
  </si>
  <si>
    <t>2017 MA
2019 S2                 2022 MA</t>
  </si>
  <si>
    <t>Certificate Decision made on behalf of Soil Association Certification Ltd:</t>
  </si>
  <si>
    <t>Closed</t>
  </si>
  <si>
    <r>
      <rPr>
        <b/>
        <sz val="11"/>
        <rFont val="Cambria"/>
        <family val="1"/>
        <scheme val="major"/>
      </rPr>
      <t>S4 09 21</t>
    </r>
    <r>
      <rPr>
        <sz val="11"/>
        <rFont val="Cambria"/>
        <family val="1"/>
        <scheme val="major"/>
      </rPr>
      <t>: Glenlivet Estate: Inspected copy of Forestry redundant list spreadsheet with completed and outstanding lists. At Campdale Moor a bulk plastic water container was noted at edge of restock understood to be the property of the local farmer.  Discussion with Forest Manager regarding approach to removal of redundant forestry materials. Following the departure of Forest Ranger who undertook clearance activities and with no formalised waste plan it is unclear the process for removal of redundant materials. Observation 2018.02 raised to Minor.</t>
    </r>
    <r>
      <rPr>
        <b/>
        <sz val="11"/>
        <rFont val="Cambria"/>
        <family val="1"/>
        <scheme val="major"/>
      </rPr>
      <t xml:space="preserve"> MA July 2022 - </t>
    </r>
    <r>
      <rPr>
        <sz val="11"/>
        <rFont val="Cambria"/>
        <family val="1"/>
        <scheme val="major"/>
      </rPr>
      <t xml:space="preserve">Waste management plan although updated 1/7/2022 does not provide detail regarding the process for removal of redundant materials, other than a comment 'Old fencing wire will be recycled if possible or disposed of through an approved/licensed waste company e.g., scrap metal merchants' but with no procedure for identifying the location of waste / redundant materials and planning for their removal.  During site visits at Fochabers ( Inchberry) some old rabbit fencing with netting hanging down was seen next to the entrance, which was no longer required, and a number of other pieces of waste were also seen by the entrance, including an old bath, toilet cistern and broken / rusted corrugated iron panels, all of which gave the appearance of having been on site for some considerable time.  The forest manager confirmed that although a plan is being formulated for identifying redundant deer fences which are currently in the process of being identified with a view to planning their removal, an overall plan for identifying and removal of redundant materials was not in place, with a more 'ad hoc' approach being used. As the manager had accessed Inchberry on other occasions prior to audit and not identified the redundant rabbit fencing or other waste during these visits, it is the auditor's opinion that this ad hoc approach is insufficient. </t>
    </r>
    <r>
      <rPr>
        <b/>
        <sz val="11"/>
        <rFont val="Cambria"/>
        <family val="1"/>
        <scheme val="major"/>
      </rPr>
      <t>Minor CAR raised to Major through failure to close S4  issue and repeat issue during 2022 audit</t>
    </r>
    <r>
      <rPr>
        <sz val="11"/>
        <rFont val="Cambria"/>
        <family val="1"/>
        <scheme val="major"/>
      </rPr>
      <t xml:space="preserve">. </t>
    </r>
    <r>
      <rPr>
        <b/>
        <sz val="11"/>
        <rFont val="Cambria"/>
        <family val="1"/>
        <scheme val="major"/>
      </rPr>
      <t>30/09/2022 evidence provided</t>
    </r>
    <r>
      <rPr>
        <sz val="11"/>
        <rFont val="Cambria"/>
        <family val="1"/>
        <scheme val="major"/>
      </rPr>
      <t xml:space="preserve">. Updated "Waste Management Plan (Redundant Structures-Flytipping/Litter)" Updated- 29/09/2022 with detailed information of waste removal included. Documents provided: Fochabers Estate Fly Tipping Inspections June/July 2022. Staff undertook fly tipping inspections of the Fochabers Estate woodlands areas which were highlighted as problematic in previous inspections. At several sites there were varying volumes of garden waste such as grass cuttings most likely from local residents which seems- to be an ongoing issue. The inspection act contain Action to be taken, photos, issue description and other relevant information. CES MAINTENANCE TEAM WORKS ORDER – Woods in Inchberry Hall Area issued at 11 August 2022 where tasks to commit prescribed: Works to be carried out: "Please could CES team undertake to remove the vehicle and other debris if access is possible. Please can ‘no flytipping’ signs also be erected to discourage tipping of rubbish and garden waste." </t>
    </r>
  </si>
  <si>
    <t>Rob Shaw Valentins Kuksinovs</t>
  </si>
  <si>
    <t>29/09/2022
30/09/2022 CAR closed</t>
  </si>
  <si>
    <t>Multisite</t>
  </si>
  <si>
    <t>INSERT THE INDICATIVE 5-YEAR AUDIT PROGRAMME HERE - CREATED BY SA STAFF USING HEADINGS FROM THE RELEVANT CHECKLIST</t>
  </si>
  <si>
    <t>CARs from S1</t>
  </si>
  <si>
    <t>10th &amp; 22nd August 2023</t>
  </si>
  <si>
    <t>Carol Robertson (Auditor)</t>
  </si>
  <si>
    <t>2017 MA; 2018 S1; 2023 S1</t>
  </si>
  <si>
    <t>Carol Robertson</t>
  </si>
  <si>
    <t>none</t>
  </si>
  <si>
    <t>Copy of final Internal audit report 22/23 Director of Property, final internal audit sign off 21/8/23 by Director of Property. Audit report undertaken by Head of Asset Management (Rural), auditing activities undertaken by Forest Manager completed 17/8/23. Forest Manager, audits activities undertaken by Managing Agents (Strutt and Parker) which are overseen by Head of Asset Management completed 16/8/23. No findings raised. Focus of external internal audit of organisation this year was on organisational H&amp;S.</t>
  </si>
  <si>
    <t xml:space="preserve">Copy of final Internal audit report 22/23 Director of Property, final internal audit sign off 21/8/23 by Director of Property. Audit report undertaken by Head of Asset Management (Rural), auditing activities undertaken by Forest Manager completed 17/8/23. Forest Manager, audits activities undertaken by Managing Agents (Strutt and Parker) which are overseen by Head of Asset Management completed 16/8/23. No findings raised. </t>
  </si>
  <si>
    <t>Organisational chart is updated regularly to reflect - April 2023 version seen</t>
  </si>
  <si>
    <t>Confirmed by Forest Manager, Interview with Head of Asset Management (Property Team)as well as organisational chart May 2023.  Overall responsibility for management of certification lies with the Director of Property, with day to day management delegated to the Forest Manager.</t>
  </si>
  <si>
    <t>Indicated in organisational chart - most recent version (May 2023 ) seen available on CES website, Careers Section. Central function not sub-contracted.</t>
  </si>
  <si>
    <t>Indicated in organisational chart - most recent version (May 2023 ) seen available on CES website, Careers Section.</t>
  </si>
  <si>
    <t>closed</t>
  </si>
  <si>
    <r>
      <t>S1 08 23: Confirmation of Managing Agent attendees at CES UKWAS update forestry assurance training event held on 17/1/23 which included feedback to Managing agents on non-compliances raised at RA. Interviews held in person with Glenlivet Managing Agent, Senior Surveyor and Portfolio Manager managing agents covering the South. Demonstrated understanding on the elements of certification under their responsibility e.g sporting leases, land disputes, disposal of flytipping. Examples discussed included: Process of review of Glenlivet sporting lease currently underway in preparation for retendering to new sporting tennats in 2024.  Copy of advertising sporting brochure seen with mention of certified forest area.  Observation 2023.1 raised under 4.9.1 to ensure new lease when finalised is compliant with UKWAS V5 requirements. Inspected sporting lease at Whitehills as well as email to sporting tennant informing them of certification status.</t>
    </r>
    <r>
      <rPr>
        <sz val="11"/>
        <color rgb="FFFF0000"/>
        <rFont val="Cambria"/>
        <family val="1"/>
        <scheme val="major"/>
      </rPr>
      <t xml:space="preserve"> </t>
    </r>
    <r>
      <rPr>
        <sz val="11"/>
        <rFont val="Cambria"/>
        <family val="1"/>
        <scheme val="major"/>
      </rPr>
      <t xml:space="preserve">Copy of latest tree saftey survey undertaken in 3/5/23.                                                                         </t>
    </r>
    <r>
      <rPr>
        <sz val="11"/>
        <color rgb="FFFF0000"/>
        <rFont val="Cambria"/>
        <family val="1"/>
        <scheme val="major"/>
      </rPr>
      <t xml:space="preserve">                                                                     </t>
    </r>
    <r>
      <rPr>
        <sz val="11"/>
        <rFont val="Cambria"/>
        <family val="1"/>
        <scheme val="major"/>
      </rPr>
      <t xml:space="preserve">Interview held with CES Head of Asset Management (Property Team) remotely via TEAMS with responsibility for overseeing managing agent contract delivery. </t>
    </r>
  </si>
  <si>
    <t>https://www.crownestatescotland.com/scotlands-property/rural/forestry</t>
  </si>
  <si>
    <t>S1 08 23: Inspected final Operational Plans 2023-27 (Commercial In Hand Forestry Certified Area) for each of the four properties.</t>
  </si>
  <si>
    <t>S1 08 23: Copy of Rural Estates Monitoring plan 2023-27 inspected which lists monitoring activities, Staff responsible, the rural estate the activity applies to and frequency of monitoring.  Sampled examples of monitoring undertaken in the last 12 months which included: Cull targets Glenlivet Estate; ASNW as well as PAWS surveys at Whitehills, Deer fence inspection 2023 spreadsheet.</t>
  </si>
  <si>
    <t>S1 08 23: Copy of letter dated 11/5/23 from SEPA confirming CES registration as a professional Collector and Transporter of Waste. Email comunication seen between managing agent and Rosewell Development Trust in the hire of skip from registered carrier for community litter pick in the Shiel burn at Whitehills</t>
  </si>
  <si>
    <t>The owner/manager shall:
• Adopting a precautionary approach, prioritise actions based on the level of threat and the value of remnants, and
• Implement targeted actions.</t>
  </si>
  <si>
    <t>Oversight by Forest Manager</t>
  </si>
  <si>
    <t>To include in Operational Plan with clear timeframe for action.</t>
  </si>
  <si>
    <t>open</t>
  </si>
  <si>
    <t>Site visit to Upper Dalhousie (Cpt 42) PAWS.  Site survey noted presence of ancient woodland indicator Dogs mercury present in the ground flora with the area assessed as Critical in the 2022 PAWS survey.  In discussion with forest manager they confirmed that Critical related to management within next 2 -3 years.  Inspection of final 5 year Operational Plan 2023-27 (Commercial In Hand Forestry Certified Area) for Whitehill no mention of PAWS management for this area within the next 5 years in section 6 of the Operation plan Actions.</t>
  </si>
  <si>
    <t>UKWAS 4.3.1b</t>
  </si>
  <si>
    <t>The owner/ manager shall assess the potential negative impacts of natural hazards on the WMU including invasive plant species:</t>
  </si>
  <si>
    <t>Staff Capacity issue and oversight</t>
  </si>
  <si>
    <t>Update Operational plan to clarify action to be taken.</t>
  </si>
  <si>
    <t>Site visit to Capilaw Woods to see Rhododendron control undertaken by the Green Team. No mention of Rhododendron in the LTFP 2019-2038 Invasives section C.2.13.</t>
  </si>
  <si>
    <t>UKWAS 3.4.3</t>
  </si>
  <si>
    <t xml:space="preserve"> Where Pesticides and biological control agents are to be used: the manager and workers should be aware of and implement legal requirements and non-legislation guidance for use of pesticides in forestry.</t>
  </si>
  <si>
    <t>Interview with Managing Agent (MA) confirmed the presence of Japanese knotweed invasive last year on the Shiel Burn.  The MA was in the process of tendering contractors to undertake chemical control this year.  The forest manager was unaware of the invasives on the Shile burn and the MA’s proposal to undertake chemical control. This is raised as an Observation as the work had not been completed however it was deemed there was a risk of none compliance with the MA not being aware of the UKWAS requirements e.g. ESRAs regarding chemical application as well as not liaising with the forest manger.  The UKWAS awareness presentation (17/1/22) to the MAs by the forest manager did not include information on the chemical requirements.</t>
  </si>
  <si>
    <t>Interviews held in person with Glenlivet Managing Agent, Senior Surveyor and Portfolio Manager managing agents covering the South.  Examples discussed included: Process of review of Glenlivet sporting lease currently underway in preparation for retendering to new sporting tenants in 2024.  Copy of advertising sporting brochure seen with mention of certified forest area.  Annual review of sporting lease undertaken at Whitehills.  Observation raised to ensure MA are aware when finalising and prior to issuing a new sporting lease/ instruction that it is UKWAS 5 compliant.</t>
  </si>
  <si>
    <t>UKWAS 4.9.1</t>
  </si>
  <si>
    <t>Game rearing and release, shooting and fishing should be carried out in accordance with the spirit of codes of practice produced by relevant organisations.</t>
  </si>
  <si>
    <t>Individual</t>
  </si>
  <si>
    <t>Negative</t>
  </si>
  <si>
    <t>Issue raised in confidence</t>
  </si>
  <si>
    <t>UKWAS 2.5.3a</t>
  </si>
  <si>
    <t xml:space="preserve"> Glenlivet/ Auchindoun: 0
Fochabers: 0
Applegirth: 950 tonnes
Whitehill: 0</t>
  </si>
  <si>
    <t>10th August 2023: AM - Glenlivet Estate Office: Opening meeting with Forest Manager, Forestry Intern, SA lead auditor. Audit: Review of documentation including CAR closure information.  Interview held with Glenlivet Managing Agent.  Interview held with CES Head of Asset Management (Property Team) remotely via TEAMS.</t>
  </si>
  <si>
    <t>22nd Whitehills: AM: In person interviews with Managing Agent's Portfolio Manager covering South CES properties as well as Senior surveyor and associated document review.  PM: Whitehills site visit with Forest Manager no active operations. Inspected Shewington OPencast Coalmine 5 year old tree planting scheme, Sitka Spruce farm shelterbelts damaged by green spruce aphid, ASNW near Rosslynelee Station, Capilaw Woods Rhododendron control, PAWS Upper Dalhousie Cpt 42.</t>
  </si>
  <si>
    <t>29th August 2023: Remote (via TEAMS) Closing meeting with Forest Manager &amp; SA lead auditor.</t>
  </si>
  <si>
    <r>
      <t xml:space="preserve">Any deviation from the audit plan and their reasons? </t>
    </r>
    <r>
      <rPr>
        <sz val="11"/>
        <color indexed="12"/>
        <rFont val="Cambria"/>
        <family val="1"/>
      </rPr>
      <t>Y</t>
    </r>
    <r>
      <rPr>
        <sz val="11"/>
        <rFont val="Cambria"/>
        <family val="1"/>
      </rPr>
      <t xml:space="preserve"> If Y describe issues below):</t>
    </r>
  </si>
  <si>
    <t>Closing meeting held remotely to allow review of additional documents</t>
  </si>
  <si>
    <r>
      <t xml:space="preserve">Any significant issues impacting on the audit programme </t>
    </r>
    <r>
      <rPr>
        <sz val="11"/>
        <color indexed="12"/>
        <rFont val="Cambria"/>
        <family val="1"/>
      </rPr>
      <t>N</t>
    </r>
    <r>
      <rPr>
        <sz val="11"/>
        <rFont val="Cambria"/>
        <family val="1"/>
      </rPr>
      <t xml:space="preserve"> (If Y describe issues below):</t>
    </r>
  </si>
  <si>
    <t>3.5 days</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</si>
  <si>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</si>
  <si>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FSC Principles to be assessed at this Surveillance audit - 1/3 P&amp;C – to include:
UKWAS sections 3 Forest Operations &amp; 5 People, Communities &amp; Workers 
Plus any indicators where existing CAR
Plus any indicators where non-compliance observed during audit
Plus following criteria as applicable:
UK Specific: 
a) Plantations larger than 10 000 ha: UKWAS indicators 1.1.4 a) &amp; b), 2.3.1 c) &amp; e), 2.3.2 b), 2.8.1 a) &amp; c), 2.9.1 a), b) &amp;  c) 3.4.1 a)-c), 3.4.2 a)-d), 3.4.3, 3.4.4 a)-b), 3.4.5 a)-e), 3.6.1 &amp; 3.6.2, 4.7.1 a), 5.1.2 a), b), 5.2.1, 5.4.1 a), b) &amp; c),
b) FMUs containing HCV attributes, unless the whole area meets the requirements for classification as a “small forest” (under SLIMF definitions): UKWAS indicators 2.3.1(c), 2.3.2(b), 2.3.2(c), 2.9.1, 2.15.1(d), 2.15.2, 4.1.2, 4.6.1, 4.6.2, 4.6.3, 4.6.4, 4.9.1. (updated for latest version of UKWAS 4.0)</t>
  </si>
  <si>
    <t>56 consultees were contacted</t>
  </si>
  <si>
    <t>1 response was received</t>
  </si>
  <si>
    <t>Consultation ended 14/6/23</t>
  </si>
  <si>
    <t>4 interviews were held in person during audit</t>
  </si>
  <si>
    <t xml:space="preserve">2) Carol Robertson (Lead Auditor) BSc. MSc, MCIEEM, MICFor:  Carol has over 20 years experience in native woodland management and creation in Scotland as well as the delivery of a number of Agency and Private sector contracts focusing on PAWS restoration, woodland catchment plans and WIAT. </t>
  </si>
  <si>
    <r>
      <t>Confirmation of Managing Agent attendees at CES UKWAS update forestry assurance training event held on 17/1/23 which included feedback to Managing agents on non-compliances raised at RA. Interviews held in person with Glenlivet Managing Agent, Senior Surveyor and Portfolio Manager managing agents covering the South. Demonstrated understanding on the elements of certification under their responsibility e.g sporting leases, land disputes, disposal of flytipping. Examples discussed included: Process of review of Glenlivet sporting lease currently underway in preparation for retendering to new sporting tennats in 2024.  Copy of advertising sporting brochure seen with mention of certified forest area.  Observation 2023.1 raised under 4.9.1 to ensure new lease when finalised is compliant with UKWAS V5 requirements. Inspected sporting lease at Whitehills as well as email to sporting tennant informing them of certification status.</t>
    </r>
    <r>
      <rPr>
        <sz val="11"/>
        <color rgb="FFFF0000"/>
        <rFont val="Cambria"/>
        <family val="1"/>
        <scheme val="major"/>
      </rPr>
      <t xml:space="preserve"> </t>
    </r>
    <r>
      <rPr>
        <sz val="11"/>
        <rFont val="Cambria"/>
        <family val="1"/>
        <scheme val="major"/>
      </rPr>
      <t xml:space="preserve">Copy of latest tree saftey survey undertaken in 3/5/23.                                                                         </t>
    </r>
    <r>
      <rPr>
        <sz val="11"/>
        <color rgb="FFFF0000"/>
        <rFont val="Cambria"/>
        <family val="1"/>
        <scheme val="major"/>
      </rPr>
      <t xml:space="preserve">                                                                     </t>
    </r>
    <r>
      <rPr>
        <sz val="11"/>
        <rFont val="Cambria"/>
        <family val="1"/>
        <scheme val="major"/>
      </rPr>
      <t>Interview held with CES Head of Asset Management (Property Team) remotely via TEAMS with responsibility for overseeing managing agent contract delivery.</t>
    </r>
  </si>
  <si>
    <t>Inspected final Operational Plans 2023-27 (Commercial In Hand Forestry Certified Area) for Whitehills</t>
  </si>
  <si>
    <t>Whitehills: Interview with managing agent and review of email correspondence with Rosewell Development Trust on a range of activities including repair of vandalised footbridge on the Shiel Burn as well as organisation of skip hire from local registered waste company for Community litter picking event.</t>
  </si>
  <si>
    <t>Whitehill: Capilaw Woods ongoing project with local Green Team to control Rhododendron.</t>
  </si>
  <si>
    <t xml:space="preserve">No such opportunities at Whitehills. </t>
  </si>
  <si>
    <t>Copy of Rural Estates Monitoring plan 2023-27 inspected which lists monitoring activities, Staff responsible, the rural estate the activity applies to and frequency of monitoring.  Sampled examples of monitoring undertaken in the last 12 months which included: Cull targets Glenlivet Estate; ASNW as well as PAWS surveys at Whitehills, Deer fence inspection 2023 spreadsheet.</t>
  </si>
  <si>
    <t>Examples of monitoring undertaken in the last 12 months at Whitehills included ASNW as well as PAWS surveys at Whitehills.</t>
  </si>
  <si>
    <r>
      <t>Whitehills: Example of monitoring reports for Ancient Semi-Natural Woodland (ASNW)</t>
    </r>
    <r>
      <rPr>
        <sz val="10"/>
        <color rgb="FFFF0000"/>
        <rFont val="Cambria"/>
        <family val="1"/>
        <scheme val="major"/>
      </rPr>
      <t xml:space="preserve"> </t>
    </r>
    <r>
      <rPr>
        <sz val="10"/>
        <rFont val="Cambria"/>
        <family val="1"/>
        <scheme val="major"/>
      </rPr>
      <t>&amp; PAWS (updated 2022)</t>
    </r>
  </si>
  <si>
    <t>Whitehills: LTFP not due for revision.</t>
  </si>
  <si>
    <t>Whitehills No active operations.  Interview with Managing Agent and copy of latest tree saftey survey (May 23) inspected.  Programme of works have been tendered through Public Contracts Scotland, photographic evidence of one unsafe tree felled.</t>
  </si>
  <si>
    <t>Whitehill; No recent harvesting undertaken.  No issues noted.</t>
  </si>
  <si>
    <t>Whitehill; No recent harvesting undertaken.  Tree saftey works overseen by managing agent confirmed Risk Assessment/ emergencey proceedure part of tender requirement.</t>
  </si>
  <si>
    <t>Whitehills no harvesting operations. No issues noted.</t>
  </si>
  <si>
    <t xml:space="preserve">No harvesting at Whitehills; however examples seen for sale at Applegirth - SBI number 9380018940 31/3/23) and associated Delivery Note (5102701629) with correct certificate code and claim. </t>
  </si>
  <si>
    <t>No such activities undertaken / planned.</t>
  </si>
  <si>
    <t>Whitehill: No issues noted with roads and access tracks.</t>
  </si>
  <si>
    <t xml:space="preserve">No use of pesticides or fertilisersin last 12 months. </t>
  </si>
  <si>
    <t>No use of pesticides, fertilisers or Biological control agents in last 12 months. CES IPMS compliant.</t>
  </si>
  <si>
    <t>No use of pesticides or Biological control agents in last 12 months. CES IPMS compliant.</t>
  </si>
  <si>
    <t>No use of pesticides or Biological control agents in last 12 months.</t>
  </si>
  <si>
    <t>No use of pesticides or Biological control agents in last 12 months. Interview with Managing Agent (MA) confirmed the presence of Japanese knotweed invasive last year on the Shiel Burn.  The MA was in the process of tendering contractors to undertake chemical control this year.  The forest manager was unaware of the invasives on the Shile burn and the MA’s proposal to undertake chemical control. This is raised as an Observation as the work had not been completed however it was deemed there was a risk of none compliance with the MA not being aware of the UKWAS requirements e.g. ESRAs regarding chemical application as well as not liaising with the forest manger.  The UKWAS awareness presentation (17/1/22) to the MAs by the forest manager did not include information on the chemical requirements.</t>
  </si>
  <si>
    <t>OBS 2023.3</t>
  </si>
  <si>
    <t>No use of pesticides in last 12 months.</t>
  </si>
  <si>
    <t>No use of fertilisers in last 12 months</t>
  </si>
  <si>
    <t xml:space="preserve">Whitehills: No new fencing.  All fences bordering the certified area are stock fences bounding agricultural fields. </t>
  </si>
  <si>
    <t>Copy of letter dated 11/5/23 from SEPA confirming CES registration as a professionsl Collector and Transporter of Waste. Email correspondence regarding hire of skip from local registered waste company between managing agent and Rosewell Development Trust for commuity litter picking event April 2022.</t>
  </si>
  <si>
    <t xml:space="preserve">Copy of Waste Management Plan (redundant Structures-Flytipping/ Litter) along with most up to date COPLAR register.  Small area of flytipping noted during audit confirmed at listed on COPLAR register for removal. </t>
  </si>
  <si>
    <t>No recent / live operations so no opportunity to verify on site but forest manager showed good knowledge of requirements.</t>
  </si>
  <si>
    <t xml:space="preserve">Whitehills: No designations within certified area. </t>
  </si>
  <si>
    <t>Whitehill: NR 8.35ha i.e. 4.1%</t>
  </si>
  <si>
    <t>Whitehill: LTR 25.75ha i.e. 12.8%</t>
  </si>
  <si>
    <t>Whitehill: ASNW compartment at Rosslynlee Station located within steep sized river gully with a range of veteran and potential veteran trees.  Due to site topography area managed as minimum intervention.</t>
  </si>
  <si>
    <t>Whitehill: No recent active operations, however good levels of both standing and fallen deadwood seen in Capielaw Woods as well as the ASNW compartment.</t>
  </si>
  <si>
    <t>Whitehill: Good levels of both standing and fallen deadwood seen in Capielaw Woods and the ASNW compartment.</t>
  </si>
  <si>
    <t>Observation 2023.4</t>
  </si>
  <si>
    <t>Public access was allowed inline with Scotland's Access Code.  The woods at Whitehill have a number of well used footpaths surrounding the village of Rosewell. Managing Agent main contact for Rosewell Development Trust evidenced by recent repair to vandalised footbridge in Shiel Wood.</t>
  </si>
  <si>
    <t>Locations of water suplies recorded on CORe forestry GIS layer covering the Crown Estate Scotland's landholding</t>
  </si>
  <si>
    <t xml:space="preserve">Interviews with forest manager as well as managing agents and stakeholder responses no such demand. Capielaw Woods used by Green Team regularly delivers outdoor sessions during term Ɵme. The Thrive project supports young people aged 14-18 who are struggling with their mental health. </t>
  </si>
  <si>
    <t>No such complaints were reported by the forest manager, nor were they identified through the site visit, document review or through the stakeholder consultation.</t>
  </si>
  <si>
    <t>Whitehills: Skip hire from local waste management company for Rosewell Development Trust community litter picking event.</t>
  </si>
  <si>
    <t>Whitehills No active operations.  Interview with Managing Agent and copy of latest tree saftey survey (May 23) inspected.  Programme of works seen as well as photographic evidence of one unsafe tree felled. Copies of Arboricultural contacts certificate and insurance seen.</t>
  </si>
  <si>
    <t xml:space="preserve">Whitehill: Copy of risk assessments seen for Green Team undertaking enivornmental work in Capielaw Woods. Sessions involve a combination of woodland survival skills and practical conservation skills such as cutting back overhanging vegetation, maintenance of informal footpaths, invasive species removal, small tree thinning and tree planting. </t>
  </si>
  <si>
    <t>Training / development was discussed with CES staff who confirmed training is agreed as part of annual appraisal. CES staff recent completion of EFAW level 3 and chainsaw refresher training. Attendance at Forest Health and Forest Fires training events.</t>
  </si>
  <si>
    <t>Less than 250 employees, therefore does not qualify as a large enterprise. CES ongoing commitment to one-year forestry intern.</t>
  </si>
  <si>
    <t xml:space="preserve">No issues were raised during interviews with the Crown Estate staff. </t>
  </si>
  <si>
    <t xml:space="preserve">No issues were raised during interviews with the Crown Estate Scotland staff nor noted during audit.  </t>
  </si>
  <si>
    <r>
      <t>Copy of Crown Estate Scotland in date insurance documentation displayed at Glenlivet Estate Office,</t>
    </r>
    <r>
      <rPr>
        <sz val="10"/>
        <color rgb="FFFF0000"/>
        <rFont val="Cambria"/>
        <family val="1"/>
        <scheme val="major"/>
      </rPr>
      <t xml:space="preserve"> </t>
    </r>
    <r>
      <rPr>
        <sz val="10"/>
        <rFont val="Cambria"/>
        <family val="1"/>
        <scheme val="major"/>
      </rPr>
      <t>also valid insurances for Whitehills tree safety inspection contractor and Arboriculturalist as well as the Green Team.</t>
    </r>
  </si>
  <si>
    <t>John Rogers</t>
  </si>
  <si>
    <t>I recommend that the certificate be maintained subject to compliance with the above CARs</t>
  </si>
  <si>
    <t xml:space="preserve"> </t>
  </si>
  <si>
    <t>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</si>
</sst>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0.0"/>
    <numFmt numFmtId="165" formatCode="[$-809]dd\ mmmm\ yyyy;@"/>
  </numFmts>
  <fonts count="113">
    <font>
      <sz val="11"/>
      <name val="Palatino"/>
      <family val="1"/>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sz val="11"/>
      <color indexed="10"/>
      <name val="Cambria"/>
      <family val="1"/>
    </font>
    <font>
      <b/>
      <sz val="11"/>
      <color indexed="10"/>
      <name val="Cambria"/>
      <family val="1"/>
    </font>
    <font>
      <b/>
      <i/>
      <sz val="11"/>
      <color indexed="30"/>
      <name val="Cambria"/>
      <family val="1"/>
    </font>
    <font>
      <b/>
      <sz val="10"/>
      <name val="Cambria"/>
      <family val="1"/>
    </font>
    <font>
      <b/>
      <sz val="22"/>
      <name val="Cambria"/>
      <family val="1"/>
    </font>
    <font>
      <b/>
      <sz val="9"/>
      <color indexed="81"/>
      <name val="Tahoma"/>
      <family val="2"/>
    </font>
    <font>
      <sz val="9"/>
      <color indexed="81"/>
      <name val="Tahoma"/>
      <family val="2"/>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sz val="10"/>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sz val="11"/>
      <color rgb="FFFF0000"/>
      <name val="Cambria"/>
      <family val="1"/>
      <scheme val="major"/>
    </font>
    <font>
      <b/>
      <sz val="11"/>
      <color rgb="FFFF0000"/>
      <name val="Cambria"/>
      <family val="1"/>
      <scheme val="major"/>
    </font>
    <font>
      <sz val="11"/>
      <color rgb="FFFF0000"/>
      <name val="Palatino"/>
      <family val="1"/>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sz val="11"/>
      <color theme="1"/>
      <name val="Cambria"/>
      <family val="1"/>
      <scheme val="major"/>
    </font>
    <font>
      <sz val="11"/>
      <color rgb="FF1414B4"/>
      <name val="Cambria"/>
      <family val="1"/>
      <scheme val="major"/>
    </font>
    <font>
      <i/>
      <sz val="10"/>
      <color theme="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sz val="14"/>
      <color rgb="FF0000FF"/>
      <name val="Cambria"/>
      <family val="1"/>
      <scheme val="major"/>
    </font>
    <font>
      <sz val="11"/>
      <color rgb="FF0000FF"/>
      <name val="Palatino"/>
      <family val="1"/>
    </font>
    <font>
      <b/>
      <i/>
      <sz val="12"/>
      <name val="Cambria"/>
      <family val="1"/>
      <scheme val="major"/>
    </font>
    <font>
      <b/>
      <sz val="12"/>
      <color indexed="18"/>
      <name val="Arial"/>
      <family val="2"/>
    </font>
    <font>
      <sz val="10"/>
      <color rgb="FF00B0F0"/>
      <name val="Arial"/>
      <family val="2"/>
    </font>
    <font>
      <sz val="10"/>
      <color indexed="40"/>
      <name val="Arial"/>
      <family val="2"/>
    </font>
    <font>
      <i/>
      <sz val="10"/>
      <color indexed="40"/>
      <name val="Arial"/>
      <family val="2"/>
    </font>
    <font>
      <b/>
      <sz val="10"/>
      <color indexed="10"/>
      <name val="Arial"/>
      <family val="2"/>
    </font>
    <font>
      <sz val="10"/>
      <color indexed="10"/>
      <name val="Arial"/>
      <family val="2"/>
    </font>
    <font>
      <b/>
      <sz val="10"/>
      <color rgb="FF00B0F0"/>
      <name val="Arial"/>
      <family val="2"/>
    </font>
    <font>
      <b/>
      <sz val="10"/>
      <color indexed="40"/>
      <name val="Arial"/>
      <family val="2"/>
    </font>
    <font>
      <b/>
      <sz val="11"/>
      <name val="Palatino"/>
    </font>
    <font>
      <b/>
      <sz val="10"/>
      <color rgb="FFFF0000"/>
      <name val="Arial"/>
      <family val="2"/>
    </font>
    <font>
      <i/>
      <sz val="11"/>
      <name val="Palatino"/>
    </font>
    <font>
      <b/>
      <i/>
      <sz val="10"/>
      <name val="Arial"/>
      <family val="2"/>
    </font>
    <font>
      <i/>
      <sz val="11"/>
      <color rgb="FF00B0F0"/>
      <name val="Palatino"/>
    </font>
    <font>
      <i/>
      <sz val="10"/>
      <color rgb="FF00B0F0"/>
      <name val="Arial"/>
      <family val="2"/>
    </font>
    <font>
      <b/>
      <u/>
      <sz val="10"/>
      <color indexed="40"/>
      <name val="Arial"/>
      <family val="2"/>
    </font>
    <font>
      <i/>
      <sz val="10"/>
      <color theme="1"/>
      <name val="Cambria"/>
      <family val="1"/>
      <scheme val="major"/>
    </font>
    <font>
      <b/>
      <sz val="10"/>
      <color theme="1"/>
      <name val="Cambria"/>
      <family val="1"/>
      <scheme val="major"/>
    </font>
    <font>
      <sz val="10"/>
      <color theme="1"/>
      <name val="Cambria"/>
      <family val="1"/>
      <scheme val="major"/>
    </font>
    <font>
      <sz val="10"/>
      <name val="Cambria"/>
      <family val="2"/>
      <scheme val="major"/>
    </font>
    <font>
      <b/>
      <i/>
      <sz val="10"/>
      <name val="Cambria"/>
      <family val="1"/>
      <scheme val="major"/>
    </font>
    <font>
      <sz val="11"/>
      <color indexed="8"/>
      <name val="Cambria"/>
      <family val="1"/>
    </font>
    <font>
      <b/>
      <sz val="12"/>
      <color theme="1"/>
      <name val="Cambria"/>
      <family val="1"/>
      <scheme val="major"/>
    </font>
    <font>
      <b/>
      <sz val="8"/>
      <name val="Cambria"/>
      <family val="1"/>
      <scheme val="major"/>
    </font>
    <font>
      <sz val="14"/>
      <color theme="1"/>
      <name val="Calibri"/>
      <family val="2"/>
    </font>
    <font>
      <sz val="11"/>
      <color rgb="FF222222"/>
      <name val="Cambria"/>
      <family val="1"/>
    </font>
    <font>
      <b/>
      <sz val="12"/>
      <name val="Cambria"/>
      <family val="1"/>
    </font>
    <font>
      <b/>
      <sz val="11"/>
      <name val="Calibri"/>
      <family val="2"/>
      <scheme val="minor"/>
    </font>
    <font>
      <sz val="11"/>
      <color indexed="12"/>
      <name val="Arial"/>
      <family val="2"/>
    </font>
    <font>
      <sz val="11"/>
      <name val="Arial"/>
      <family val="2"/>
    </font>
    <font>
      <u/>
      <sz val="11"/>
      <color theme="10"/>
      <name val="Palatino"/>
      <family val="1"/>
    </font>
    <font>
      <sz val="10"/>
      <color rgb="FFFF0000"/>
      <name val="Cambria"/>
      <family val="1"/>
      <scheme val="major"/>
    </font>
  </fonts>
  <fills count="28">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92CDDC"/>
        <bgColor indexed="64"/>
      </patternFill>
    </fill>
    <fill>
      <patternFill patternType="solid">
        <fgColor indexed="49"/>
        <bgColor indexed="64"/>
      </patternFill>
    </fill>
    <fill>
      <patternFill patternType="solid">
        <fgColor rgb="FF00CC66"/>
        <bgColor indexed="64"/>
      </patternFill>
    </fill>
    <fill>
      <patternFill patternType="solid">
        <fgColor rgb="FFFEFBE6"/>
        <bgColor indexed="64"/>
      </patternFill>
    </fill>
    <fill>
      <patternFill patternType="solid">
        <fgColor rgb="FFFEFCE6"/>
        <bgColor indexed="64"/>
      </patternFill>
    </fill>
    <fill>
      <patternFill patternType="solid">
        <fgColor rgb="FFFDFDDB"/>
        <bgColor indexed="64"/>
      </patternFill>
    </fill>
  </fills>
  <borders count="44">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style="thin">
        <color indexed="8"/>
      </left>
      <right style="thin">
        <color indexed="8"/>
      </right>
      <top/>
      <bottom/>
      <diagonal/>
    </border>
  </borders>
  <cellStyleXfs count="17">
    <xf numFmtId="0" fontId="0" fillId="0" borderId="0"/>
    <xf numFmtId="0" fontId="7" fillId="0" borderId="0"/>
    <xf numFmtId="0" fontId="44" fillId="0" borderId="0"/>
    <xf numFmtId="0" fontId="44" fillId="0" borderId="0"/>
    <xf numFmtId="0" fontId="44" fillId="0" borderId="0"/>
    <xf numFmtId="0" fontId="12" fillId="0" borderId="0"/>
    <xf numFmtId="0" fontId="4" fillId="0" borderId="0"/>
    <xf numFmtId="0" fontId="4" fillId="0" borderId="0"/>
    <xf numFmtId="0" fontId="7" fillId="0" borderId="0"/>
    <xf numFmtId="0" fontId="4" fillId="0" borderId="0"/>
    <xf numFmtId="0" fontId="12" fillId="0" borderId="0"/>
    <xf numFmtId="0" fontId="12" fillId="0" borderId="0"/>
    <xf numFmtId="0" fontId="7" fillId="0" borderId="0"/>
    <xf numFmtId="0" fontId="3" fillId="0" borderId="0"/>
    <xf numFmtId="0" fontId="2" fillId="0" borderId="0"/>
    <xf numFmtId="0" fontId="111" fillId="0" borderId="0" applyNumberFormat="0" applyFill="0" applyBorder="0" applyAlignment="0" applyProtection="0"/>
    <xf numFmtId="0" fontId="1" fillId="0" borderId="0"/>
  </cellStyleXfs>
  <cellXfs count="600">
    <xf numFmtId="0" fontId="0" fillId="0" borderId="0" xfId="0"/>
    <xf numFmtId="0" fontId="8" fillId="0" borderId="0" xfId="0" applyFont="1" applyAlignment="1">
      <alignment vertical="top" wrapText="1"/>
    </xf>
    <xf numFmtId="0" fontId="6" fillId="0" borderId="0" xfId="0" applyFont="1" applyAlignment="1">
      <alignment vertical="top" wrapText="1"/>
    </xf>
    <xf numFmtId="0" fontId="12" fillId="2" borderId="1" xfId="0" applyFont="1" applyFill="1" applyBorder="1"/>
    <xf numFmtId="49" fontId="15" fillId="0" borderId="0" xfId="0" applyNumberFormat="1" applyFont="1" applyAlignment="1">
      <alignment wrapText="1"/>
    </xf>
    <xf numFmtId="0" fontId="17" fillId="2" borderId="1" xfId="0" applyFont="1" applyFill="1" applyBorder="1" applyAlignment="1">
      <alignment horizontal="center" wrapText="1"/>
    </xf>
    <xf numFmtId="0" fontId="13" fillId="2" borderId="1" xfId="0" applyFont="1" applyFill="1" applyBorder="1" applyAlignment="1">
      <alignment wrapText="1"/>
    </xf>
    <xf numFmtId="49" fontId="16" fillId="0" borderId="0" xfId="0" applyNumberFormat="1" applyFont="1" applyAlignment="1">
      <alignment wrapText="1"/>
    </xf>
    <xf numFmtId="0" fontId="13" fillId="2" borderId="1" xfId="0" applyFont="1" applyFill="1" applyBorder="1" applyAlignment="1">
      <alignment vertical="top" wrapText="1"/>
    </xf>
    <xf numFmtId="0" fontId="14" fillId="2" borderId="1" xfId="0" applyFont="1" applyFill="1" applyBorder="1" applyAlignment="1">
      <alignment horizontal="center" wrapText="1"/>
    </xf>
    <xf numFmtId="0" fontId="0" fillId="10" borderId="0" xfId="0" applyFill="1" applyAlignment="1">
      <alignment vertical="top" wrapText="1"/>
    </xf>
    <xf numFmtId="49" fontId="16" fillId="3" borderId="2" xfId="0" applyNumberFormat="1" applyFont="1" applyFill="1" applyBorder="1" applyAlignment="1">
      <alignment wrapText="1"/>
    </xf>
    <xf numFmtId="49" fontId="15" fillId="0" borderId="3" xfId="0" applyNumberFormat="1" applyFont="1" applyBorder="1" applyAlignment="1">
      <alignment wrapText="1"/>
    </xf>
    <xf numFmtId="0" fontId="16" fillId="3" borderId="0" xfId="0" applyFont="1" applyFill="1" applyAlignment="1">
      <alignment horizontal="left" vertical="top" wrapText="1"/>
    </xf>
    <xf numFmtId="0" fontId="16" fillId="3" borderId="4" xfId="0" applyFont="1" applyFill="1" applyBorder="1" applyAlignment="1">
      <alignment horizontal="left" vertical="top" wrapText="1"/>
    </xf>
    <xf numFmtId="0" fontId="19" fillId="4" borderId="5" xfId="0" applyFont="1" applyFill="1" applyBorder="1" applyAlignment="1">
      <alignment vertical="top" wrapText="1"/>
    </xf>
    <xf numFmtId="0" fontId="20" fillId="0" borderId="6" xfId="0" applyFont="1" applyBorder="1" applyAlignment="1">
      <alignment vertical="top" wrapText="1"/>
    </xf>
    <xf numFmtId="0" fontId="22" fillId="4" borderId="7" xfId="0" applyFont="1" applyFill="1" applyBorder="1" applyAlignment="1">
      <alignment vertical="top" wrapText="1"/>
    </xf>
    <xf numFmtId="0" fontId="22" fillId="4" borderId="8" xfId="0" applyFont="1" applyFill="1" applyBorder="1" applyAlignment="1">
      <alignment vertical="top" wrapText="1"/>
    </xf>
    <xf numFmtId="0" fontId="21" fillId="0" borderId="9" xfId="0" applyFont="1" applyBorder="1" applyAlignment="1">
      <alignment vertical="top" wrapText="1"/>
    </xf>
    <xf numFmtId="0" fontId="20" fillId="0" borderId="10" xfId="0" applyFont="1" applyBorder="1" applyAlignment="1">
      <alignment vertical="top" wrapText="1"/>
    </xf>
    <xf numFmtId="0" fontId="20" fillId="0" borderId="4" xfId="0" applyFont="1" applyBorder="1" applyAlignment="1">
      <alignment vertical="top" wrapText="1"/>
    </xf>
    <xf numFmtId="0" fontId="21" fillId="0" borderId="11" xfId="0" applyFont="1" applyBorder="1" applyAlignment="1">
      <alignment vertical="top" wrapText="1"/>
    </xf>
    <xf numFmtId="0" fontId="20" fillId="0" borderId="7" xfId="0" applyFont="1" applyBorder="1" applyAlignment="1">
      <alignment vertical="top" wrapText="1"/>
    </xf>
    <xf numFmtId="0" fontId="20" fillId="0" borderId="8" xfId="0" applyFont="1" applyBorder="1" applyAlignment="1">
      <alignment vertical="top" wrapText="1"/>
    </xf>
    <xf numFmtId="0" fontId="20" fillId="2" borderId="6" xfId="0" applyFont="1" applyFill="1" applyBorder="1" applyAlignment="1">
      <alignment vertical="top" wrapText="1"/>
    </xf>
    <xf numFmtId="0" fontId="20" fillId="2" borderId="10" xfId="0" applyFont="1" applyFill="1" applyBorder="1" applyAlignment="1">
      <alignment vertical="top" wrapText="1"/>
    </xf>
    <xf numFmtId="0" fontId="20" fillId="2" borderId="7" xfId="0" applyFont="1" applyFill="1" applyBorder="1" applyAlignment="1">
      <alignment vertical="top" wrapText="1"/>
    </xf>
    <xf numFmtId="0" fontId="22" fillId="4" borderId="4" xfId="0" applyFont="1" applyFill="1" applyBorder="1" applyAlignment="1">
      <alignment vertical="top" wrapText="1"/>
    </xf>
    <xf numFmtId="0" fontId="22" fillId="4" borderId="11" xfId="0" applyFont="1" applyFill="1" applyBorder="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11" fillId="2" borderId="1" xfId="0" applyFont="1" applyFill="1" applyBorder="1"/>
    <xf numFmtId="0" fontId="45" fillId="0" borderId="0" xfId="0" applyFont="1" applyAlignment="1">
      <alignment horizontal="center" vertical="center" wrapText="1"/>
    </xf>
    <xf numFmtId="0" fontId="46" fillId="0" borderId="0" xfId="0" applyFont="1"/>
    <xf numFmtId="0" fontId="47" fillId="0" borderId="0" xfId="0" applyFont="1"/>
    <xf numFmtId="0" fontId="47" fillId="5" borderId="0" xfId="0" applyFont="1" applyFill="1"/>
    <xf numFmtId="0" fontId="48" fillId="0" borderId="0" xfId="0" applyFont="1"/>
    <xf numFmtId="0" fontId="47" fillId="6" borderId="0" xfId="0" applyFont="1" applyFill="1"/>
    <xf numFmtId="0" fontId="49" fillId="0" borderId="0" xfId="0" applyFont="1"/>
    <xf numFmtId="0" fontId="49" fillId="0" borderId="0" xfId="0" applyFont="1" applyAlignment="1">
      <alignment wrapText="1"/>
    </xf>
    <xf numFmtId="0" fontId="47" fillId="0" borderId="0" xfId="0" applyFont="1" applyAlignment="1">
      <alignment vertical="top"/>
    </xf>
    <xf numFmtId="0" fontId="47" fillId="6" borderId="0" xfId="0" applyFont="1" applyFill="1" applyAlignment="1">
      <alignment vertical="top"/>
    </xf>
    <xf numFmtId="0" fontId="49" fillId="0" borderId="0" xfId="0" applyFont="1" applyAlignment="1">
      <alignment vertical="top"/>
    </xf>
    <xf numFmtId="0" fontId="49" fillId="0" borderId="0" xfId="0" applyFont="1" applyAlignment="1">
      <alignment vertical="top" wrapText="1"/>
    </xf>
    <xf numFmtId="0" fontId="50" fillId="0" borderId="12" xfId="6" applyFont="1" applyBorder="1" applyAlignment="1">
      <alignment wrapText="1"/>
    </xf>
    <xf numFmtId="0" fontId="50" fillId="0" borderId="12" xfId="6" applyFont="1" applyBorder="1" applyAlignment="1">
      <alignment horizontal="center" wrapText="1"/>
    </xf>
    <xf numFmtId="15" fontId="50" fillId="0" borderId="12" xfId="6" applyNumberFormat="1" applyFont="1" applyBorder="1" applyAlignment="1">
      <alignment horizontal="center" wrapText="1"/>
    </xf>
    <xf numFmtId="15" fontId="50" fillId="0" borderId="0" xfId="6" applyNumberFormat="1" applyFont="1" applyAlignment="1">
      <alignment horizontal="center" wrapText="1"/>
    </xf>
    <xf numFmtId="15" fontId="46" fillId="0" borderId="0" xfId="6" applyNumberFormat="1" applyFont="1" applyAlignment="1">
      <alignment wrapText="1"/>
    </xf>
    <xf numFmtId="0" fontId="46" fillId="0" borderId="0" xfId="0" applyFont="1" applyAlignment="1">
      <alignment vertical="top"/>
    </xf>
    <xf numFmtId="0" fontId="46" fillId="0" borderId="0" xfId="0" applyFont="1" applyAlignment="1">
      <alignment horizontal="center" vertical="top"/>
    </xf>
    <xf numFmtId="0" fontId="46" fillId="0" borderId="0" xfId="0" applyFont="1" applyAlignment="1">
      <alignment vertical="top" wrapText="1"/>
    </xf>
    <xf numFmtId="0" fontId="50" fillId="0" borderId="0" xfId="0" applyFont="1" applyAlignment="1">
      <alignment vertical="top" wrapText="1"/>
    </xf>
    <xf numFmtId="0" fontId="51" fillId="0" borderId="0" xfId="0" applyFont="1" applyAlignment="1">
      <alignment vertical="top" wrapText="1"/>
    </xf>
    <xf numFmtId="0" fontId="46" fillId="0" borderId="0" xfId="0" applyFont="1" applyAlignment="1">
      <alignment horizontal="left" vertical="top" wrapText="1"/>
    </xf>
    <xf numFmtId="0" fontId="52" fillId="0" borderId="0" xfId="0" applyFont="1" applyAlignment="1">
      <alignment vertical="top" wrapText="1"/>
    </xf>
    <xf numFmtId="0" fontId="46" fillId="0" borderId="12" xfId="0" applyFont="1" applyBorder="1" applyAlignment="1">
      <alignment vertical="top" wrapText="1"/>
    </xf>
    <xf numFmtId="0" fontId="50" fillId="7" borderId="0" xfId="0" applyFont="1" applyFill="1" applyAlignment="1">
      <alignment vertical="top" wrapText="1"/>
    </xf>
    <xf numFmtId="0" fontId="51" fillId="0" borderId="12" xfId="0" applyFont="1" applyBorder="1" applyAlignment="1">
      <alignment vertical="top" wrapText="1"/>
    </xf>
    <xf numFmtId="0" fontId="46" fillId="7" borderId="0" xfId="0" applyFont="1" applyFill="1" applyAlignment="1">
      <alignment vertical="top" wrapText="1"/>
    </xf>
    <xf numFmtId="0" fontId="51" fillId="7" borderId="0" xfId="0" applyFont="1" applyFill="1" applyAlignment="1">
      <alignment vertical="top" wrapText="1"/>
    </xf>
    <xf numFmtId="0" fontId="51" fillId="7" borderId="0" xfId="0" applyFont="1" applyFill="1" applyAlignment="1">
      <alignment horizontal="left" vertical="top" wrapText="1"/>
    </xf>
    <xf numFmtId="0" fontId="46" fillId="7" borderId="0" xfId="0" applyFont="1" applyFill="1"/>
    <xf numFmtId="49" fontId="50" fillId="0" borderId="12" xfId="0" applyNumberFormat="1" applyFont="1" applyBorder="1" applyAlignment="1">
      <alignment vertical="top"/>
    </xf>
    <xf numFmtId="0" fontId="50" fillId="0" borderId="12" xfId="0" applyFont="1" applyBorder="1" applyAlignment="1">
      <alignment horizontal="left" vertical="top"/>
    </xf>
    <xf numFmtId="49" fontId="50" fillId="0" borderId="0" xfId="0" applyNumberFormat="1" applyFont="1" applyAlignment="1">
      <alignment vertical="top"/>
    </xf>
    <xf numFmtId="0" fontId="50" fillId="0" borderId="0" xfId="0" applyFont="1" applyAlignment="1">
      <alignment horizontal="left" vertical="top"/>
    </xf>
    <xf numFmtId="0" fontId="50" fillId="8" borderId="12" xfId="0" applyFont="1" applyFill="1" applyBorder="1" applyAlignment="1">
      <alignment vertical="top" wrapText="1"/>
    </xf>
    <xf numFmtId="0" fontId="50" fillId="0" borderId="12" xfId="0" applyFont="1" applyBorder="1" applyAlignment="1">
      <alignment vertical="top" wrapText="1"/>
    </xf>
    <xf numFmtId="49" fontId="50" fillId="9" borderId="12" xfId="0" applyNumberFormat="1" applyFont="1" applyFill="1" applyBorder="1" applyAlignment="1">
      <alignment vertical="top"/>
    </xf>
    <xf numFmtId="0" fontId="50" fillId="9" borderId="12" xfId="0" applyFont="1" applyFill="1" applyBorder="1" applyAlignment="1">
      <alignment horizontal="left" vertical="top"/>
    </xf>
    <xf numFmtId="0" fontId="50" fillId="9" borderId="12" xfId="0" applyFont="1" applyFill="1" applyBorder="1" applyAlignment="1">
      <alignment vertical="top" wrapText="1"/>
    </xf>
    <xf numFmtId="0" fontId="50" fillId="9" borderId="13" xfId="0" applyFont="1" applyFill="1" applyBorder="1" applyAlignment="1">
      <alignment vertical="top" wrapText="1"/>
    </xf>
    <xf numFmtId="0" fontId="50" fillId="0" borderId="0" xfId="0" applyFont="1"/>
    <xf numFmtId="0" fontId="53" fillId="12" borderId="12" xfId="5" applyFont="1" applyFill="1" applyBorder="1" applyAlignment="1">
      <alignment vertical="center" wrapText="1"/>
    </xf>
    <xf numFmtId="0" fontId="53" fillId="12" borderId="12" xfId="5" applyFont="1" applyFill="1" applyBorder="1" applyAlignment="1">
      <alignment horizontal="left" vertical="center" wrapText="1"/>
    </xf>
    <xf numFmtId="0" fontId="46" fillId="13" borderId="0" xfId="0" applyFont="1" applyFill="1"/>
    <xf numFmtId="0" fontId="53" fillId="8" borderId="12" xfId="0" applyFont="1" applyFill="1" applyBorder="1" applyAlignment="1">
      <alignment vertical="top" wrapText="1"/>
    </xf>
    <xf numFmtId="0" fontId="47" fillId="0" borderId="12" xfId="0" applyFont="1" applyBorder="1" applyAlignment="1">
      <alignment vertical="top" wrapText="1"/>
    </xf>
    <xf numFmtId="0" fontId="47" fillId="0" borderId="0" xfId="0" applyFont="1" applyAlignment="1">
      <alignment vertical="top" wrapText="1"/>
    </xf>
    <xf numFmtId="0" fontId="47" fillId="0" borderId="12" xfId="0" applyFont="1" applyBorder="1" applyAlignment="1">
      <alignment horizontal="right" vertical="top" wrapText="1"/>
    </xf>
    <xf numFmtId="0" fontId="54" fillId="0" borderId="0" xfId="0" applyFont="1"/>
    <xf numFmtId="0" fontId="47" fillId="0" borderId="0" xfId="0" applyFont="1" applyAlignment="1">
      <alignment horizontal="center" vertical="top"/>
    </xf>
    <xf numFmtId="0" fontId="50" fillId="0" borderId="16" xfId="0" applyFont="1" applyBorder="1" applyAlignment="1">
      <alignment vertical="top"/>
    </xf>
    <xf numFmtId="0" fontId="46" fillId="0" borderId="17" xfId="0" applyFont="1" applyBorder="1" applyAlignment="1">
      <alignment vertical="top"/>
    </xf>
    <xf numFmtId="0" fontId="46" fillId="0" borderId="18" xfId="0" applyFont="1" applyBorder="1" applyAlignment="1">
      <alignment vertical="top"/>
    </xf>
    <xf numFmtId="0" fontId="46" fillId="0" borderId="3" xfId="0" applyFont="1" applyBorder="1" applyAlignment="1">
      <alignment horizontal="left" vertical="top"/>
    </xf>
    <xf numFmtId="0" fontId="46" fillId="0" borderId="19" xfId="0" applyFont="1" applyBorder="1" applyAlignment="1">
      <alignment vertical="top"/>
    </xf>
    <xf numFmtId="0" fontId="46" fillId="0" borderId="17" xfId="0" applyFont="1" applyBorder="1" applyAlignment="1">
      <alignment vertical="top" wrapText="1"/>
    </xf>
    <xf numFmtId="0" fontId="51" fillId="0" borderId="3" xfId="0" applyFont="1" applyBorder="1" applyAlignment="1">
      <alignment vertical="top" wrapText="1"/>
    </xf>
    <xf numFmtId="0" fontId="46" fillId="0" borderId="3" xfId="0" applyFont="1" applyBorder="1" applyAlignment="1">
      <alignment vertical="top" wrapText="1"/>
    </xf>
    <xf numFmtId="0" fontId="55" fillId="0" borderId="0" xfId="0" applyFont="1"/>
    <xf numFmtId="0" fontId="55" fillId="0" borderId="0" xfId="0" applyFont="1" applyAlignment="1">
      <alignment horizontal="center" vertical="top"/>
    </xf>
    <xf numFmtId="0" fontId="46" fillId="0" borderId="21" xfId="0" applyFont="1" applyBorder="1"/>
    <xf numFmtId="0" fontId="45" fillId="0" borderId="13" xfId="8" applyFont="1" applyBorder="1" applyAlignment="1" applyProtection="1">
      <alignment horizontal="center" vertical="center" wrapText="1"/>
      <protection locked="0"/>
    </xf>
    <xf numFmtId="0" fontId="47" fillId="9" borderId="0" xfId="7" applyFont="1" applyFill="1"/>
    <xf numFmtId="0" fontId="47" fillId="0" borderId="0" xfId="7" applyFont="1"/>
    <xf numFmtId="0" fontId="47" fillId="0" borderId="0" xfId="8" applyFont="1" applyAlignment="1">
      <alignment horizontal="center" vertical="top"/>
    </xf>
    <xf numFmtId="0" fontId="56" fillId="0" borderId="0" xfId="8" applyFont="1" applyAlignment="1">
      <alignment horizontal="center" vertical="center" wrapText="1"/>
    </xf>
    <xf numFmtId="0" fontId="46" fillId="0" borderId="0" xfId="8" applyFont="1" applyAlignment="1">
      <alignment vertical="top"/>
    </xf>
    <xf numFmtId="0" fontId="46" fillId="0" borderId="0" xfId="8" applyFont="1" applyAlignment="1">
      <alignment horizontal="left" vertical="top"/>
    </xf>
    <xf numFmtId="0" fontId="47" fillId="0" borderId="0" xfId="8" applyFont="1"/>
    <xf numFmtId="0" fontId="50" fillId="0" borderId="12" xfId="7" applyFont="1" applyBorder="1" applyAlignment="1">
      <alignment horizontal="center" vertical="center" wrapText="1"/>
    </xf>
    <xf numFmtId="0" fontId="50" fillId="0" borderId="12" xfId="8" applyFont="1" applyBorder="1" applyAlignment="1">
      <alignment horizontal="center" vertical="center" wrapText="1"/>
    </xf>
    <xf numFmtId="0" fontId="50" fillId="9" borderId="0" xfId="7" applyFont="1" applyFill="1" applyAlignment="1">
      <alignment horizontal="center" vertical="center" wrapText="1"/>
    </xf>
    <xf numFmtId="0" fontId="50" fillId="0" borderId="0" xfId="7" applyFont="1" applyAlignment="1">
      <alignment horizontal="center" vertical="center" wrapText="1"/>
    </xf>
    <xf numFmtId="0" fontId="57" fillId="9" borderId="0" xfId="7" applyFont="1" applyFill="1"/>
    <xf numFmtId="0" fontId="57" fillId="0" borderId="0" xfId="7" applyFont="1"/>
    <xf numFmtId="0" fontId="51" fillId="0" borderId="0" xfId="8" applyFont="1" applyAlignment="1">
      <alignment horizontal="left" vertical="top" wrapText="1"/>
    </xf>
    <xf numFmtId="0" fontId="50" fillId="0" borderId="16" xfId="8" applyFont="1" applyBorder="1" applyAlignment="1">
      <alignment vertical="top"/>
    </xf>
    <xf numFmtId="0" fontId="46" fillId="0" borderId="22" xfId="8" applyFont="1" applyBorder="1" applyAlignment="1">
      <alignment vertical="top" wrapText="1"/>
    </xf>
    <xf numFmtId="0" fontId="46" fillId="0" borderId="22" xfId="8" applyFont="1" applyBorder="1" applyAlignment="1">
      <alignment vertical="top"/>
    </xf>
    <xf numFmtId="0" fontId="46" fillId="0" borderId="17" xfId="8" applyFont="1" applyBorder="1" applyAlignment="1">
      <alignment vertical="top" wrapText="1"/>
    </xf>
    <xf numFmtId="0" fontId="55" fillId="0" borderId="0" xfId="8" applyFont="1" applyAlignment="1">
      <alignment horizontal="center" vertical="top"/>
    </xf>
    <xf numFmtId="0" fontId="46" fillId="0" borderId="12" xfId="0" applyFont="1" applyBorder="1" applyAlignment="1">
      <alignment horizontal="left" vertical="top" wrapText="1"/>
    </xf>
    <xf numFmtId="164" fontId="46" fillId="14" borderId="1" xfId="0" applyNumberFormat="1" applyFont="1" applyFill="1" applyBorder="1" applyAlignment="1">
      <alignment horizontal="left" vertical="top" wrapText="1"/>
    </xf>
    <xf numFmtId="0" fontId="52" fillId="0" borderId="3" xfId="0" applyFont="1" applyBorder="1" applyAlignment="1">
      <alignment vertical="top" wrapText="1"/>
    </xf>
    <xf numFmtId="164" fontId="58" fillId="14" borderId="12" xfId="0" applyNumberFormat="1" applyFont="1" applyFill="1" applyBorder="1" applyAlignment="1">
      <alignment horizontal="left" vertical="center"/>
    </xf>
    <xf numFmtId="0" fontId="58" fillId="14" borderId="12" xfId="0" applyFont="1" applyFill="1" applyBorder="1" applyAlignment="1">
      <alignment vertical="center"/>
    </xf>
    <xf numFmtId="0" fontId="58" fillId="14" borderId="12" xfId="0" applyFont="1" applyFill="1" applyBorder="1" applyAlignment="1">
      <alignment vertical="center" wrapText="1"/>
    </xf>
    <xf numFmtId="0" fontId="58" fillId="7" borderId="0" xfId="0" applyFont="1" applyFill="1" applyAlignment="1">
      <alignment vertical="center" wrapText="1"/>
    </xf>
    <xf numFmtId="0" fontId="58" fillId="0" borderId="0" xfId="0" applyFont="1" applyAlignment="1">
      <alignment vertical="center"/>
    </xf>
    <xf numFmtId="0" fontId="50" fillId="14" borderId="16" xfId="0" applyFont="1" applyFill="1" applyBorder="1" applyAlignment="1">
      <alignment horizontal="left" vertical="top" wrapText="1"/>
    </xf>
    <xf numFmtId="0" fontId="50" fillId="14" borderId="17" xfId="0" applyFont="1" applyFill="1" applyBorder="1" applyAlignment="1">
      <alignment vertical="top" wrapText="1"/>
    </xf>
    <xf numFmtId="0" fontId="50" fillId="13" borderId="0" xfId="0" applyFont="1" applyFill="1" applyAlignment="1">
      <alignment vertical="top" wrapText="1"/>
    </xf>
    <xf numFmtId="0" fontId="50" fillId="14" borderId="18" xfId="0" applyFont="1" applyFill="1" applyBorder="1" applyAlignment="1">
      <alignment horizontal="left" vertical="top" wrapText="1"/>
    </xf>
    <xf numFmtId="0" fontId="50" fillId="14" borderId="20" xfId="0" applyFont="1" applyFill="1" applyBorder="1" applyAlignment="1">
      <alignment vertical="top" wrapText="1"/>
    </xf>
    <xf numFmtId="0" fontId="46" fillId="14" borderId="1" xfId="0" applyFont="1" applyFill="1" applyBorder="1" applyAlignment="1">
      <alignment horizontal="left" vertical="top" wrapText="1"/>
    </xf>
    <xf numFmtId="0" fontId="50" fillId="0" borderId="3" xfId="0" applyFont="1" applyBorder="1" applyAlignment="1">
      <alignment vertical="top" wrapText="1"/>
    </xf>
    <xf numFmtId="0" fontId="46" fillId="13" borderId="0" xfId="0" applyFont="1" applyFill="1" applyAlignment="1">
      <alignment vertical="top" wrapText="1"/>
    </xf>
    <xf numFmtId="0" fontId="59" fillId="0" borderId="3" xfId="0" applyFont="1" applyBorder="1" applyAlignment="1">
      <alignment vertical="top" wrapText="1"/>
    </xf>
    <xf numFmtId="0" fontId="50" fillId="14" borderId="13" xfId="0" applyFont="1" applyFill="1" applyBorder="1" applyAlignment="1">
      <alignment vertical="top" wrapText="1"/>
    </xf>
    <xf numFmtId="0" fontId="50" fillId="14" borderId="1" xfId="0" applyFont="1" applyFill="1" applyBorder="1" applyAlignment="1">
      <alignment horizontal="left" vertical="top" wrapText="1"/>
    </xf>
    <xf numFmtId="0" fontId="51" fillId="13" borderId="0" xfId="0" applyFont="1" applyFill="1" applyAlignment="1">
      <alignment horizontal="left" vertical="top" wrapText="1"/>
    </xf>
    <xf numFmtId="0" fontId="51" fillId="13" borderId="0" xfId="0" applyFont="1" applyFill="1" applyAlignment="1">
      <alignment vertical="top" wrapText="1"/>
    </xf>
    <xf numFmtId="0" fontId="51" fillId="14" borderId="1" xfId="0" applyFont="1" applyFill="1" applyBorder="1" applyAlignment="1">
      <alignment horizontal="left" vertical="top" wrapText="1"/>
    </xf>
    <xf numFmtId="2" fontId="50" fillId="14" borderId="1" xfId="0" applyNumberFormat="1" applyFont="1" applyFill="1" applyBorder="1" applyAlignment="1">
      <alignment horizontal="left" vertical="top" wrapText="1"/>
    </xf>
    <xf numFmtId="164" fontId="50" fillId="10" borderId="16" xfId="0" applyNumberFormat="1" applyFont="1" applyFill="1" applyBorder="1" applyAlignment="1">
      <alignment horizontal="left" vertical="top"/>
    </xf>
    <xf numFmtId="0" fontId="50" fillId="10" borderId="17" xfId="0" applyFont="1" applyFill="1" applyBorder="1" applyAlignment="1">
      <alignment vertical="top" wrapText="1"/>
    </xf>
    <xf numFmtId="0" fontId="50" fillId="10" borderId="18" xfId="0" applyFont="1" applyFill="1" applyBorder="1" applyAlignment="1">
      <alignment horizontal="left" vertical="top"/>
    </xf>
    <xf numFmtId="0" fontId="50" fillId="10" borderId="20" xfId="0" applyFont="1" applyFill="1" applyBorder="1" applyAlignment="1">
      <alignment vertical="top" wrapText="1"/>
    </xf>
    <xf numFmtId="0" fontId="46" fillId="0" borderId="14" xfId="0" applyFont="1" applyBorder="1" applyAlignment="1">
      <alignment vertical="top" wrapText="1"/>
    </xf>
    <xf numFmtId="0" fontId="46" fillId="0" borderId="15" xfId="0" applyFont="1" applyBorder="1" applyAlignment="1">
      <alignment vertical="top" wrapText="1"/>
    </xf>
    <xf numFmtId="0" fontId="50" fillId="10" borderId="13" xfId="0" applyFont="1" applyFill="1" applyBorder="1" applyAlignment="1">
      <alignment vertical="top" wrapText="1"/>
    </xf>
    <xf numFmtId="0" fontId="50" fillId="0" borderId="14" xfId="0" applyFont="1" applyBorder="1" applyAlignment="1">
      <alignment vertical="top" wrapText="1"/>
    </xf>
    <xf numFmtId="0" fontId="46" fillId="0" borderId="1" xfId="0" applyFont="1" applyBorder="1" applyAlignment="1">
      <alignment vertical="top" wrapText="1"/>
    </xf>
    <xf numFmtId="0" fontId="50" fillId="0" borderId="1" xfId="0" applyFont="1" applyBorder="1" applyAlignment="1">
      <alignment vertical="top" wrapText="1"/>
    </xf>
    <xf numFmtId="0" fontId="51" fillId="0" borderId="1" xfId="0" applyFont="1" applyBorder="1" applyAlignment="1">
      <alignment horizontal="left" vertical="top" wrapText="1"/>
    </xf>
    <xf numFmtId="0" fontId="50" fillId="0" borderId="1" xfId="0" applyFont="1" applyBorder="1" applyAlignment="1">
      <alignment horizontal="left" vertical="top" wrapText="1"/>
    </xf>
    <xf numFmtId="0" fontId="50" fillId="13" borderId="0" xfId="0" applyFont="1" applyFill="1" applyAlignment="1">
      <alignment horizontal="left" vertical="top" wrapText="1"/>
    </xf>
    <xf numFmtId="0" fontId="51" fillId="0" borderId="1" xfId="0" applyFont="1" applyBorder="1" applyAlignment="1">
      <alignment vertical="top" wrapText="1"/>
    </xf>
    <xf numFmtId="0" fontId="51" fillId="0" borderId="14" xfId="0" applyFont="1" applyBorder="1" applyAlignment="1">
      <alignment vertical="top" wrapText="1"/>
    </xf>
    <xf numFmtId="2" fontId="50" fillId="10" borderId="18" xfId="0" applyNumberFormat="1" applyFont="1" applyFill="1" applyBorder="1" applyAlignment="1">
      <alignment horizontal="left" vertical="top"/>
    </xf>
    <xf numFmtId="0" fontId="60" fillId="10" borderId="18" xfId="0" applyFont="1" applyFill="1" applyBorder="1" applyAlignment="1">
      <alignment horizontal="left" vertical="top" wrapText="1"/>
    </xf>
    <xf numFmtId="0" fontId="51" fillId="10" borderId="19" xfId="0" applyFont="1" applyFill="1" applyBorder="1" applyAlignment="1">
      <alignment horizontal="left" vertical="top"/>
    </xf>
    <xf numFmtId="0" fontId="50" fillId="10" borderId="0" xfId="0" applyFont="1" applyFill="1" applyAlignment="1">
      <alignment horizontal="left" vertical="top"/>
    </xf>
    <xf numFmtId="0" fontId="59" fillId="0" borderId="14" xfId="0" applyFont="1" applyBorder="1" applyAlignment="1">
      <alignment vertical="top" wrapText="1"/>
    </xf>
    <xf numFmtId="0" fontId="46" fillId="10" borderId="18" xfId="0" applyFont="1" applyFill="1" applyBorder="1" applyAlignment="1">
      <alignment horizontal="left"/>
    </xf>
    <xf numFmtId="0" fontId="46" fillId="0" borderId="1" xfId="0" applyFont="1" applyBorder="1"/>
    <xf numFmtId="0" fontId="50" fillId="7" borderId="0" xfId="0" applyFont="1" applyFill="1" applyAlignment="1">
      <alignment horizontal="left" vertical="top" wrapText="1"/>
    </xf>
    <xf numFmtId="0" fontId="50" fillId="10" borderId="12" xfId="0" applyFont="1" applyFill="1" applyBorder="1" applyAlignment="1">
      <alignment vertical="top" wrapText="1"/>
    </xf>
    <xf numFmtId="2" fontId="50" fillId="10" borderId="0" xfId="0" applyNumberFormat="1" applyFont="1" applyFill="1" applyAlignment="1">
      <alignment horizontal="left" vertical="top"/>
    </xf>
    <xf numFmtId="0" fontId="46" fillId="0" borderId="0" xfId="0" applyFont="1" applyAlignment="1">
      <alignment wrapText="1"/>
    </xf>
    <xf numFmtId="0" fontId="46" fillId="0" borderId="0" xfId="0" applyFont="1" applyAlignment="1">
      <alignment horizontal="center" wrapText="1"/>
    </xf>
    <xf numFmtId="0" fontId="50" fillId="15" borderId="0" xfId="9" applyFont="1" applyFill="1" applyAlignment="1">
      <alignment horizontal="left" vertical="top"/>
    </xf>
    <xf numFmtId="0" fontId="50" fillId="15" borderId="0" xfId="9" applyFont="1" applyFill="1" applyAlignment="1">
      <alignment vertical="top" wrapText="1"/>
    </xf>
    <xf numFmtId="0" fontId="46" fillId="15" borderId="0" xfId="9" applyFont="1" applyFill="1" applyAlignment="1">
      <alignment vertical="top"/>
    </xf>
    <xf numFmtId="0" fontId="47" fillId="15" borderId="0" xfId="9" applyFont="1" applyFill="1" applyAlignment="1">
      <alignment vertical="top" wrapText="1"/>
    </xf>
    <xf numFmtId="0" fontId="46" fillId="0" borderId="0" xfId="9" applyFont="1"/>
    <xf numFmtId="0" fontId="50" fillId="15" borderId="14" xfId="9" applyFont="1" applyFill="1" applyBorder="1" applyAlignment="1">
      <alignment horizontal="left" vertical="top" wrapText="1"/>
    </xf>
    <xf numFmtId="0" fontId="50" fillId="15" borderId="14" xfId="9" applyFont="1" applyFill="1" applyBorder="1" applyAlignment="1">
      <alignment vertical="top" wrapText="1"/>
    </xf>
    <xf numFmtId="0" fontId="50" fillId="15" borderId="14" xfId="9" applyFont="1" applyFill="1" applyBorder="1" applyAlignment="1">
      <alignment vertical="top"/>
    </xf>
    <xf numFmtId="0" fontId="50" fillId="15" borderId="23" xfId="9" applyFont="1" applyFill="1" applyBorder="1" applyAlignment="1">
      <alignment horizontal="left" vertical="top"/>
    </xf>
    <xf numFmtId="0" fontId="50" fillId="15" borderId="24" xfId="9" applyFont="1" applyFill="1" applyBorder="1" applyAlignment="1">
      <alignment vertical="top" wrapText="1"/>
    </xf>
    <xf numFmtId="0" fontId="50" fillId="15" borderId="15" xfId="9" applyFont="1" applyFill="1" applyBorder="1" applyAlignment="1">
      <alignment horizontal="left" vertical="top"/>
    </xf>
    <xf numFmtId="0" fontId="46" fillId="0" borderId="15" xfId="9" applyFont="1" applyBorder="1" applyAlignment="1">
      <alignment vertical="top" wrapText="1"/>
    </xf>
    <xf numFmtId="0" fontId="46" fillId="0" borderId="15" xfId="9" applyFont="1" applyBorder="1" applyAlignment="1">
      <alignment vertical="top"/>
    </xf>
    <xf numFmtId="0" fontId="47" fillId="0" borderId="15" xfId="9" applyFont="1" applyBorder="1" applyAlignment="1">
      <alignment vertical="top" wrapText="1"/>
    </xf>
    <xf numFmtId="0" fontId="50" fillId="15" borderId="12" xfId="9" applyFont="1" applyFill="1" applyBorder="1" applyAlignment="1">
      <alignment horizontal="left" vertical="top"/>
    </xf>
    <xf numFmtId="0" fontId="46" fillId="0" borderId="12" xfId="9" applyFont="1" applyBorder="1" applyAlignment="1">
      <alignment vertical="top" wrapText="1"/>
    </xf>
    <xf numFmtId="0" fontId="46" fillId="0" borderId="12" xfId="9" applyFont="1" applyBorder="1" applyAlignment="1">
      <alignment vertical="top"/>
    </xf>
    <xf numFmtId="0" fontId="47" fillId="0" borderId="12" xfId="9" applyFont="1" applyBorder="1" applyAlignment="1">
      <alignment vertical="top" wrapText="1"/>
    </xf>
    <xf numFmtId="0" fontId="46" fillId="15" borderId="24" xfId="0" applyFont="1" applyFill="1" applyBorder="1" applyAlignment="1">
      <alignment vertical="top"/>
    </xf>
    <xf numFmtId="0" fontId="46" fillId="15" borderId="13" xfId="0" applyFont="1" applyFill="1" applyBorder="1" applyAlignment="1">
      <alignment vertical="top"/>
    </xf>
    <xf numFmtId="0" fontId="53" fillId="10" borderId="0" xfId="0" applyFont="1" applyFill="1" applyAlignment="1">
      <alignment vertical="top"/>
    </xf>
    <xf numFmtId="0" fontId="47" fillId="10" borderId="0" xfId="0" applyFont="1" applyFill="1" applyAlignment="1">
      <alignment vertical="top"/>
    </xf>
    <xf numFmtId="0" fontId="53" fillId="10" borderId="12" xfId="0" applyFont="1" applyFill="1" applyBorder="1" applyAlignment="1">
      <alignment vertical="top"/>
    </xf>
    <xf numFmtId="0" fontId="53" fillId="10" borderId="12" xfId="0" applyFont="1" applyFill="1" applyBorder="1" applyAlignment="1">
      <alignment vertical="top" wrapText="1"/>
    </xf>
    <xf numFmtId="0" fontId="53" fillId="10" borderId="0" xfId="0" applyFont="1" applyFill="1" applyAlignment="1">
      <alignment vertical="top" wrapText="1"/>
    </xf>
    <xf numFmtId="0" fontId="51" fillId="0" borderId="3" xfId="0" applyFont="1" applyBorder="1" applyAlignment="1">
      <alignment vertical="top"/>
    </xf>
    <xf numFmtId="0" fontId="50" fillId="14" borderId="12" xfId="0" applyFont="1" applyFill="1" applyBorder="1" applyAlignment="1">
      <alignment horizontal="left" vertical="top" wrapText="1"/>
    </xf>
    <xf numFmtId="0" fontId="50" fillId="14" borderId="12" xfId="0" applyFont="1" applyFill="1" applyBorder="1" applyAlignment="1">
      <alignment wrapText="1"/>
    </xf>
    <xf numFmtId="0" fontId="50" fillId="14" borderId="12" xfId="0" applyFont="1" applyFill="1" applyBorder="1" applyAlignment="1">
      <alignment vertical="top" wrapText="1"/>
    </xf>
    <xf numFmtId="0" fontId="51" fillId="17" borderId="15" xfId="0" applyFont="1" applyFill="1" applyBorder="1" applyAlignment="1">
      <alignment vertical="top" wrapText="1"/>
    </xf>
    <xf numFmtId="0" fontId="51" fillId="17" borderId="12" xfId="0" applyFont="1" applyFill="1" applyBorder="1" applyAlignment="1">
      <alignment vertical="top" wrapText="1"/>
    </xf>
    <xf numFmtId="0" fontId="46" fillId="13" borderId="0" xfId="0" applyFont="1" applyFill="1" applyAlignment="1">
      <alignment horizontal="left" vertical="top" wrapText="1"/>
    </xf>
    <xf numFmtId="0" fontId="50" fillId="0" borderId="0" xfId="0" applyFont="1" applyAlignment="1">
      <alignment horizontal="left" vertical="top" wrapText="1"/>
    </xf>
    <xf numFmtId="0" fontId="61" fillId="11" borderId="12" xfId="0" applyFont="1" applyFill="1" applyBorder="1" applyAlignment="1">
      <alignment vertical="top" wrapText="1"/>
    </xf>
    <xf numFmtId="0" fontId="46" fillId="7" borderId="0" xfId="0" applyFont="1" applyFill="1" applyAlignment="1">
      <alignment horizontal="left" vertical="top" wrapText="1"/>
    </xf>
    <xf numFmtId="0" fontId="46" fillId="0" borderId="3" xfId="0" applyFont="1" applyBorder="1" applyAlignment="1">
      <alignment horizontal="left" vertical="top" wrapText="1"/>
    </xf>
    <xf numFmtId="0" fontId="62" fillId="14" borderId="1" xfId="0" applyFont="1" applyFill="1" applyBorder="1" applyAlignment="1">
      <alignment horizontal="left" vertical="top" wrapText="1"/>
    </xf>
    <xf numFmtId="0" fontId="46" fillId="14" borderId="18" xfId="0" applyFont="1" applyFill="1" applyBorder="1" applyAlignment="1">
      <alignment horizontal="left" vertical="top" wrapText="1"/>
    </xf>
    <xf numFmtId="0" fontId="51" fillId="0" borderId="15" xfId="0" applyFont="1" applyBorder="1" applyAlignment="1">
      <alignment vertical="top" wrapText="1"/>
    </xf>
    <xf numFmtId="0" fontId="54" fillId="0" borderId="3" xfId="0" applyFont="1" applyBorder="1" applyAlignment="1">
      <alignment vertical="top" wrapText="1"/>
    </xf>
    <xf numFmtId="0" fontId="63" fillId="10" borderId="0" xfId="0" applyFont="1" applyFill="1" applyAlignment="1">
      <alignment vertical="top" wrapText="1"/>
    </xf>
    <xf numFmtId="0" fontId="61" fillId="14" borderId="1" xfId="0" applyFont="1" applyFill="1" applyBorder="1" applyAlignment="1">
      <alignment horizontal="left" vertical="top" wrapText="1"/>
    </xf>
    <xf numFmtId="0" fontId="62" fillId="14" borderId="18" xfId="0" applyFont="1" applyFill="1" applyBorder="1" applyAlignment="1">
      <alignment horizontal="left" vertical="top" wrapText="1"/>
    </xf>
    <xf numFmtId="0" fontId="62" fillId="14" borderId="13" xfId="0" applyFont="1" applyFill="1" applyBorder="1" applyAlignment="1">
      <alignment vertical="top" wrapText="1"/>
    </xf>
    <xf numFmtId="0" fontId="64" fillId="13" borderId="0" xfId="0" applyFont="1" applyFill="1" applyAlignment="1">
      <alignment vertical="top" wrapText="1"/>
    </xf>
    <xf numFmtId="0" fontId="64" fillId="0" borderId="0" xfId="0" applyFont="1" applyAlignment="1">
      <alignment vertical="top" wrapText="1"/>
    </xf>
    <xf numFmtId="0" fontId="65" fillId="0" borderId="0" xfId="0" applyFont="1"/>
    <xf numFmtId="0" fontId="65" fillId="14" borderId="1" xfId="0" applyFont="1" applyFill="1" applyBorder="1" applyAlignment="1">
      <alignment horizontal="left" vertical="top" wrapText="1"/>
    </xf>
    <xf numFmtId="0" fontId="65" fillId="0" borderId="3" xfId="0" applyFont="1" applyBorder="1" applyAlignment="1">
      <alignment vertical="top" wrapText="1"/>
    </xf>
    <xf numFmtId="0" fontId="65" fillId="13" borderId="0" xfId="0" applyFont="1" applyFill="1" applyAlignment="1">
      <alignment vertical="top" wrapText="1"/>
    </xf>
    <xf numFmtId="0" fontId="65" fillId="0" borderId="0" xfId="0" applyFont="1" applyAlignment="1">
      <alignment vertical="top" wrapText="1"/>
    </xf>
    <xf numFmtId="0" fontId="46" fillId="10" borderId="12" xfId="0" applyFont="1" applyFill="1" applyBorder="1" applyAlignment="1">
      <alignment vertical="top" wrapText="1"/>
    </xf>
    <xf numFmtId="0" fontId="66" fillId="10" borderId="0" xfId="0" applyFont="1" applyFill="1" applyAlignment="1">
      <alignment vertical="top"/>
    </xf>
    <xf numFmtId="0" fontId="52" fillId="10" borderId="3" xfId="0" applyFont="1" applyFill="1" applyBorder="1" applyAlignment="1">
      <alignment vertical="top" wrapText="1"/>
    </xf>
    <xf numFmtId="0" fontId="51" fillId="10" borderId="3" xfId="0" applyFont="1" applyFill="1" applyBorder="1" applyAlignment="1">
      <alignment vertical="top" wrapText="1"/>
    </xf>
    <xf numFmtId="0" fontId="50" fillId="12" borderId="12" xfId="0" applyFont="1" applyFill="1" applyBorder="1" applyAlignment="1">
      <alignment vertical="top" wrapText="1"/>
    </xf>
    <xf numFmtId="0" fontId="68" fillId="0" borderId="0" xfId="0" applyFont="1" applyAlignment="1">
      <alignment horizontal="left" vertical="top" wrapText="1"/>
    </xf>
    <xf numFmtId="0" fontId="69" fillId="13" borderId="0" xfId="0" applyFont="1" applyFill="1"/>
    <xf numFmtId="0" fontId="69" fillId="0" borderId="0" xfId="0" applyFont="1"/>
    <xf numFmtId="0" fontId="69" fillId="18" borderId="0" xfId="0" applyFont="1" applyFill="1"/>
    <xf numFmtId="0" fontId="38" fillId="19" borderId="6" xfId="0" applyFont="1" applyFill="1" applyBorder="1" applyAlignment="1">
      <alignment vertical="center" wrapText="1"/>
    </xf>
    <xf numFmtId="0" fontId="46" fillId="0" borderId="13" xfId="0" applyFont="1" applyBorder="1" applyAlignment="1">
      <alignment vertical="top" wrapText="1"/>
    </xf>
    <xf numFmtId="0" fontId="38" fillId="19" borderId="12" xfId="0" applyFont="1" applyFill="1" applyBorder="1" applyAlignment="1">
      <alignment vertical="center" wrapText="1"/>
    </xf>
    <xf numFmtId="0" fontId="39" fillId="19" borderId="12" xfId="0" applyFont="1" applyFill="1" applyBorder="1" applyAlignment="1">
      <alignment vertical="center" wrapText="1"/>
    </xf>
    <xf numFmtId="0" fontId="39" fillId="0" borderId="12" xfId="0" applyFont="1" applyBorder="1" applyAlignment="1">
      <alignment vertical="center" wrapText="1"/>
    </xf>
    <xf numFmtId="0" fontId="47" fillId="0" borderId="23" xfId="8" applyFont="1" applyBorder="1" applyAlignment="1">
      <alignment horizontal="center" vertical="center"/>
    </xf>
    <xf numFmtId="0" fontId="59" fillId="0" borderId="1" xfId="0" applyFont="1" applyBorder="1" applyAlignment="1">
      <alignment vertical="top" wrapText="1"/>
    </xf>
    <xf numFmtId="0" fontId="47" fillId="13" borderId="0" xfId="0" applyFont="1" applyFill="1" applyAlignment="1">
      <alignment vertical="top" wrapText="1"/>
    </xf>
    <xf numFmtId="0" fontId="47" fillId="13" borderId="0" xfId="0" applyFont="1" applyFill="1"/>
    <xf numFmtId="0" fontId="53" fillId="13" borderId="0" xfId="0" applyFont="1" applyFill="1" applyAlignment="1">
      <alignment vertical="top" wrapText="1"/>
    </xf>
    <xf numFmtId="0" fontId="47" fillId="13" borderId="12" xfId="0" applyFont="1" applyFill="1" applyBorder="1" applyAlignment="1">
      <alignment vertical="top" wrapText="1"/>
    </xf>
    <xf numFmtId="0" fontId="53" fillId="10" borderId="14" xfId="0" applyFont="1" applyFill="1" applyBorder="1" applyAlignment="1">
      <alignment vertical="top"/>
    </xf>
    <xf numFmtId="0" fontId="53" fillId="20" borderId="12" xfId="0" applyFont="1" applyFill="1" applyBorder="1" applyAlignment="1">
      <alignment vertical="top"/>
    </xf>
    <xf numFmtId="0" fontId="53" fillId="20" borderId="25" xfId="0" applyFont="1" applyFill="1" applyBorder="1" applyAlignment="1">
      <alignment vertical="top" wrapText="1"/>
    </xf>
    <xf numFmtId="0" fontId="53" fillId="20" borderId="26" xfId="0" applyFont="1" applyFill="1" applyBorder="1" applyAlignment="1">
      <alignment vertical="top"/>
    </xf>
    <xf numFmtId="0" fontId="53" fillId="20" borderId="27" xfId="0" applyFont="1" applyFill="1" applyBorder="1" applyAlignment="1">
      <alignment vertical="top"/>
    </xf>
    <xf numFmtId="0" fontId="47" fillId="20" borderId="28" xfId="0" applyFont="1" applyFill="1" applyBorder="1" applyAlignment="1">
      <alignment vertical="top"/>
    </xf>
    <xf numFmtId="0" fontId="53" fillId="10" borderId="23" xfId="0" applyFont="1" applyFill="1" applyBorder="1" applyAlignment="1">
      <alignment vertical="top" wrapText="1"/>
    </xf>
    <xf numFmtId="0" fontId="53" fillId="20" borderId="12" xfId="0" applyFont="1" applyFill="1" applyBorder="1" applyAlignment="1">
      <alignment vertical="top" wrapText="1"/>
    </xf>
    <xf numFmtId="0" fontId="53" fillId="20" borderId="29" xfId="0" applyFont="1" applyFill="1" applyBorder="1" applyAlignment="1">
      <alignment vertical="top" wrapText="1"/>
    </xf>
    <xf numFmtId="0" fontId="53" fillId="20" borderId="15" xfId="0" applyFont="1" applyFill="1" applyBorder="1" applyAlignment="1">
      <alignment vertical="top" wrapText="1"/>
    </xf>
    <xf numFmtId="0" fontId="53" fillId="20" borderId="30" xfId="0" applyFont="1" applyFill="1" applyBorder="1" applyAlignment="1">
      <alignment vertical="top" wrapText="1"/>
    </xf>
    <xf numFmtId="0" fontId="53" fillId="20" borderId="31" xfId="0" applyFont="1" applyFill="1" applyBorder="1" applyAlignment="1">
      <alignment vertical="top" wrapText="1"/>
    </xf>
    <xf numFmtId="0" fontId="53" fillId="20" borderId="6" xfId="0" applyFont="1" applyFill="1" applyBorder="1" applyAlignment="1">
      <alignment vertical="top" wrapText="1"/>
    </xf>
    <xf numFmtId="0" fontId="53" fillId="10" borderId="13" xfId="0" applyFont="1" applyFill="1" applyBorder="1" applyAlignment="1">
      <alignment vertical="top" wrapText="1"/>
    </xf>
    <xf numFmtId="0" fontId="70" fillId="0" borderId="12" xfId="0" applyFont="1" applyBorder="1" applyAlignment="1">
      <alignment vertical="top" wrapText="1"/>
    </xf>
    <xf numFmtId="0" fontId="70" fillId="0" borderId="0" xfId="0" applyFont="1" applyAlignment="1">
      <alignment vertical="top" wrapText="1"/>
    </xf>
    <xf numFmtId="0" fontId="47" fillId="0" borderId="12" xfId="0" applyFont="1" applyBorder="1" applyAlignment="1">
      <alignment vertical="top"/>
    </xf>
    <xf numFmtId="0" fontId="50" fillId="0" borderId="17" xfId="0" applyFont="1" applyBorder="1" applyAlignment="1">
      <alignment vertical="top" wrapText="1"/>
    </xf>
    <xf numFmtId="0" fontId="72" fillId="0" borderId="15" xfId="0" applyFont="1" applyBorder="1" applyAlignment="1">
      <alignment vertical="top" wrapText="1"/>
    </xf>
    <xf numFmtId="0" fontId="72" fillId="0" borderId="0" xfId="0" applyFont="1" applyAlignment="1">
      <alignment vertical="top" wrapText="1"/>
    </xf>
    <xf numFmtId="0" fontId="53" fillId="12" borderId="24" xfId="5" applyFont="1" applyFill="1" applyBorder="1" applyAlignment="1">
      <alignment horizontal="left" vertical="center" wrapText="1"/>
    </xf>
    <xf numFmtId="0" fontId="53" fillId="12" borderId="13" xfId="5" applyFont="1" applyFill="1" applyBorder="1" applyAlignment="1">
      <alignment horizontal="left" vertical="center" wrapText="1"/>
    </xf>
    <xf numFmtId="0" fontId="53" fillId="12" borderId="23" xfId="5" applyFont="1" applyFill="1" applyBorder="1" applyAlignment="1">
      <alignment horizontal="left" vertical="center"/>
    </xf>
    <xf numFmtId="0" fontId="58" fillId="12" borderId="24" xfId="0" applyFont="1" applyFill="1" applyBorder="1"/>
    <xf numFmtId="0" fontId="53" fillId="12" borderId="13" xfId="0" applyFont="1" applyFill="1" applyBorder="1" applyAlignment="1">
      <alignment wrapText="1"/>
    </xf>
    <xf numFmtId="0" fontId="53" fillId="12" borderId="12" xfId="5" applyFont="1" applyFill="1" applyBorder="1" applyAlignment="1">
      <alignment vertical="center" textRotation="90" wrapText="1"/>
    </xf>
    <xf numFmtId="0" fontId="73" fillId="0" borderId="12" xfId="0" applyFont="1" applyBorder="1" applyAlignment="1">
      <alignment wrapText="1"/>
    </xf>
    <xf numFmtId="0" fontId="47" fillId="11" borderId="12" xfId="0" applyFont="1" applyFill="1" applyBorder="1"/>
    <xf numFmtId="0" fontId="47" fillId="11" borderId="12" xfId="0" applyFont="1" applyFill="1" applyBorder="1" applyAlignment="1">
      <alignment wrapText="1"/>
    </xf>
    <xf numFmtId="0" fontId="47" fillId="0" borderId="12" xfId="0" applyFont="1" applyBorder="1"/>
    <xf numFmtId="0" fontId="47" fillId="0" borderId="12" xfId="0" applyFont="1" applyBorder="1" applyAlignment="1">
      <alignment wrapText="1"/>
    </xf>
    <xf numFmtId="0" fontId="47" fillId="0" borderId="0" xfId="0" applyFont="1" applyAlignment="1">
      <alignment wrapText="1"/>
    </xf>
    <xf numFmtId="164" fontId="50" fillId="14" borderId="16" xfId="0" applyNumberFormat="1" applyFont="1" applyFill="1" applyBorder="1" applyAlignment="1" applyProtection="1">
      <alignment horizontal="left" vertical="top" wrapText="1"/>
      <protection locked="0"/>
    </xf>
    <xf numFmtId="0" fontId="50" fillId="14" borderId="22" xfId="0" applyFont="1" applyFill="1" applyBorder="1" applyAlignment="1" applyProtection="1">
      <alignment vertical="top"/>
      <protection locked="0"/>
    </xf>
    <xf numFmtId="0" fontId="67" fillId="14" borderId="22" xfId="0" applyFont="1" applyFill="1" applyBorder="1" applyAlignment="1" applyProtection="1">
      <alignment vertical="top" wrapText="1"/>
      <protection locked="0"/>
    </xf>
    <xf numFmtId="0" fontId="54" fillId="14" borderId="38" xfId="0" applyFont="1" applyFill="1" applyBorder="1" applyAlignment="1" applyProtection="1">
      <alignment vertical="top" wrapText="1"/>
      <protection locked="0"/>
    </xf>
    <xf numFmtId="0" fontId="46" fillId="13" borderId="0" xfId="0" applyFont="1" applyFill="1" applyAlignment="1" applyProtection="1">
      <alignment vertical="top" wrapText="1"/>
      <protection locked="0"/>
    </xf>
    <xf numFmtId="164" fontId="50" fillId="14" borderId="18" xfId="0" applyNumberFormat="1" applyFont="1" applyFill="1" applyBorder="1" applyAlignment="1" applyProtection="1">
      <alignment horizontal="left" vertical="top" wrapText="1"/>
      <protection locked="0"/>
    </xf>
    <xf numFmtId="0" fontId="50" fillId="14" borderId="21" xfId="0" applyFont="1" applyFill="1" applyBorder="1" applyAlignment="1" applyProtection="1">
      <alignment vertical="top" wrapText="1"/>
      <protection locked="0"/>
    </xf>
    <xf numFmtId="0" fontId="74" fillId="14" borderId="20" xfId="0" applyFont="1" applyFill="1" applyBorder="1" applyAlignment="1" applyProtection="1">
      <alignment vertical="top" wrapText="1"/>
      <protection locked="0"/>
    </xf>
    <xf numFmtId="164" fontId="46" fillId="14" borderId="18" xfId="0" applyNumberFormat="1" applyFont="1" applyFill="1" applyBorder="1" applyAlignment="1" applyProtection="1">
      <alignment horizontal="left" vertical="top" wrapText="1"/>
      <protection locked="0"/>
    </xf>
    <xf numFmtId="0" fontId="46" fillId="0" borderId="16" xfId="0" applyFont="1" applyBorder="1" applyAlignment="1" applyProtection="1">
      <alignment vertical="top" wrapText="1"/>
      <protection locked="0"/>
    </xf>
    <xf numFmtId="0" fontId="71" fillId="0" borderId="22" xfId="0" applyFont="1" applyBorder="1" applyAlignment="1" applyProtection="1">
      <alignment vertical="top" wrapText="1"/>
      <protection locked="0"/>
    </xf>
    <xf numFmtId="0" fontId="52" fillId="0" borderId="17" xfId="0" applyFont="1" applyBorder="1" applyAlignment="1" applyProtection="1">
      <alignment vertical="top" wrapText="1"/>
      <protection locked="0"/>
    </xf>
    <xf numFmtId="0" fontId="46" fillId="0" borderId="18" xfId="0" applyFont="1" applyBorder="1" applyAlignment="1" applyProtection="1">
      <alignment vertical="top" wrapText="1"/>
      <protection locked="0"/>
    </xf>
    <xf numFmtId="0" fontId="71" fillId="0" borderId="0" xfId="0" applyFont="1" applyAlignment="1" applyProtection="1">
      <alignment vertical="top" wrapText="1"/>
      <protection locked="0"/>
    </xf>
    <xf numFmtId="0" fontId="46" fillId="0" borderId="0" xfId="0" applyFont="1" applyAlignment="1" applyProtection="1">
      <alignment vertical="top"/>
      <protection locked="0"/>
    </xf>
    <xf numFmtId="164" fontId="46" fillId="14" borderId="0" xfId="0" applyNumberFormat="1" applyFont="1" applyFill="1" applyAlignment="1" applyProtection="1">
      <alignment horizontal="left" vertical="top" wrapText="1"/>
      <protection locked="0"/>
    </xf>
    <xf numFmtId="0" fontId="46" fillId="0" borderId="0" xfId="0" applyFont="1" applyAlignment="1" applyProtection="1">
      <alignment vertical="top" wrapText="1"/>
      <protection locked="0"/>
    </xf>
    <xf numFmtId="0" fontId="54" fillId="0" borderId="0" xfId="0" applyFont="1" applyAlignment="1" applyProtection="1">
      <alignment vertical="top" wrapText="1"/>
      <protection locked="0"/>
    </xf>
    <xf numFmtId="0" fontId="50" fillId="14" borderId="24" xfId="0" applyFont="1" applyFill="1" applyBorder="1" applyAlignment="1" applyProtection="1">
      <alignment vertical="top"/>
      <protection locked="0"/>
    </xf>
    <xf numFmtId="0" fontId="54" fillId="14" borderId="13" xfId="0" applyFont="1" applyFill="1" applyBorder="1" applyAlignment="1" applyProtection="1">
      <alignment vertical="top" wrapText="1"/>
      <protection locked="0"/>
    </xf>
    <xf numFmtId="164" fontId="46" fillId="14" borderId="1" xfId="0" applyNumberFormat="1" applyFont="1" applyFill="1" applyBorder="1" applyAlignment="1" applyProtection="1">
      <alignment horizontal="left" vertical="top" wrapText="1"/>
      <protection locked="0"/>
    </xf>
    <xf numFmtId="0" fontId="46" fillId="0" borderId="38" xfId="0" applyFont="1" applyBorder="1" applyAlignment="1" applyProtection="1">
      <alignment vertical="top" wrapText="1"/>
      <protection locked="0"/>
    </xf>
    <xf numFmtId="0" fontId="54" fillId="0" borderId="3" xfId="0" applyFont="1" applyBorder="1" applyAlignment="1" applyProtection="1">
      <alignment vertical="top" wrapText="1"/>
      <protection locked="0"/>
    </xf>
    <xf numFmtId="0" fontId="75" fillId="0" borderId="3" xfId="0" applyFont="1" applyBorder="1" applyAlignment="1" applyProtection="1">
      <alignment vertical="top" wrapText="1"/>
      <protection locked="0"/>
    </xf>
    <xf numFmtId="0" fontId="52" fillId="0" borderId="3" xfId="0" applyFont="1" applyBorder="1" applyAlignment="1" applyProtection="1">
      <alignment vertical="top" wrapText="1"/>
      <protection locked="0"/>
    </xf>
    <xf numFmtId="0" fontId="46" fillId="11" borderId="0" xfId="0" applyFont="1" applyFill="1" applyAlignment="1" applyProtection="1">
      <alignment vertical="top" wrapText="1"/>
      <protection locked="0"/>
    </xf>
    <xf numFmtId="0" fontId="50" fillId="14" borderId="24" xfId="0" applyFont="1" applyFill="1" applyBorder="1" applyAlignment="1" applyProtection="1">
      <alignment vertical="top" wrapText="1"/>
      <protection locked="0"/>
    </xf>
    <xf numFmtId="0" fontId="46" fillId="14" borderId="24" xfId="0" applyFont="1" applyFill="1" applyBorder="1" applyAlignment="1" applyProtection="1">
      <alignment vertical="top" wrapText="1"/>
      <protection locked="0"/>
    </xf>
    <xf numFmtId="0" fontId="46" fillId="0" borderId="24" xfId="0" applyFont="1" applyBorder="1" applyAlignment="1" applyProtection="1">
      <alignment vertical="top" wrapText="1"/>
      <protection locked="0"/>
    </xf>
    <xf numFmtId="0" fontId="54" fillId="0" borderId="17" xfId="0" applyFont="1" applyBorder="1" applyAlignment="1" applyProtection="1">
      <alignment vertical="top" wrapText="1"/>
      <protection locked="0"/>
    </xf>
    <xf numFmtId="0" fontId="74" fillId="14" borderId="13" xfId="0" applyFont="1" applyFill="1" applyBorder="1" applyAlignment="1" applyProtection="1">
      <alignment vertical="top" wrapText="1"/>
      <protection locked="0"/>
    </xf>
    <xf numFmtId="0" fontId="75" fillId="0" borderId="0" xfId="0" applyFont="1" applyAlignment="1" applyProtection="1">
      <alignment vertical="top"/>
      <protection locked="0"/>
    </xf>
    <xf numFmtId="0" fontId="46" fillId="10" borderId="0" xfId="0" applyFont="1" applyFill="1" applyAlignment="1">
      <alignment vertical="top" wrapText="1"/>
    </xf>
    <xf numFmtId="2" fontId="71" fillId="0" borderId="0" xfId="0" applyNumberFormat="1" applyFont="1" applyAlignment="1" applyProtection="1">
      <alignment vertical="top" wrapText="1"/>
      <protection locked="0"/>
    </xf>
    <xf numFmtId="0" fontId="54" fillId="0" borderId="3" xfId="0" applyFont="1" applyBorder="1" applyAlignment="1" applyProtection="1">
      <alignment vertical="top"/>
      <protection locked="0"/>
    </xf>
    <xf numFmtId="0" fontId="46" fillId="0" borderId="39" xfId="0" applyFont="1" applyBorder="1" applyAlignment="1" applyProtection="1">
      <alignment vertical="top" wrapText="1"/>
      <protection locked="0"/>
    </xf>
    <xf numFmtId="0" fontId="41" fillId="0" borderId="3" xfId="0" applyFont="1" applyBorder="1" applyAlignment="1" applyProtection="1">
      <alignment vertical="top" wrapText="1"/>
      <protection locked="0"/>
    </xf>
    <xf numFmtId="0" fontId="46" fillId="11" borderId="18" xfId="0" applyFont="1" applyFill="1" applyBorder="1" applyAlignment="1" applyProtection="1">
      <alignment horizontal="right" vertical="top" wrapText="1"/>
      <protection locked="0"/>
    </xf>
    <xf numFmtId="0" fontId="71" fillId="11" borderId="0" xfId="0" applyFont="1" applyFill="1" applyAlignment="1" applyProtection="1">
      <alignment vertical="top" wrapText="1"/>
      <protection locked="0"/>
    </xf>
    <xf numFmtId="0" fontId="52" fillId="11" borderId="3" xfId="0" applyFont="1" applyFill="1" applyBorder="1" applyAlignment="1" applyProtection="1">
      <alignment vertical="top" wrapText="1"/>
      <protection locked="0"/>
    </xf>
    <xf numFmtId="0" fontId="46" fillId="11" borderId="18" xfId="0" applyFont="1" applyFill="1" applyBorder="1" applyAlignment="1" applyProtection="1">
      <alignment vertical="top" wrapText="1"/>
      <protection locked="0"/>
    </xf>
    <xf numFmtId="0" fontId="46" fillId="0" borderId="19" xfId="0" applyFont="1" applyBorder="1" applyAlignment="1" applyProtection="1">
      <alignment horizontal="left" vertical="top" wrapText="1"/>
      <protection locked="0"/>
    </xf>
    <xf numFmtId="0" fontId="46" fillId="0" borderId="21" xfId="0" applyFont="1" applyBorder="1" applyAlignment="1" applyProtection="1">
      <alignment vertical="top" wrapText="1"/>
      <protection locked="0"/>
    </xf>
    <xf numFmtId="0" fontId="54" fillId="0" borderId="20" xfId="0" applyFont="1" applyBorder="1" applyAlignment="1" applyProtection="1">
      <alignment vertical="top" wrapText="1"/>
      <protection locked="0"/>
    </xf>
    <xf numFmtId="164" fontId="46" fillId="14" borderId="1" xfId="0" applyNumberFormat="1" applyFont="1" applyFill="1" applyBorder="1" applyAlignment="1" applyProtection="1">
      <alignment vertical="top"/>
      <protection locked="0"/>
    </xf>
    <xf numFmtId="0" fontId="50" fillId="14" borderId="13" xfId="0" applyFont="1" applyFill="1" applyBorder="1" applyAlignment="1" applyProtection="1">
      <alignment horizontal="center" vertical="top" wrapText="1"/>
      <protection locked="0"/>
    </xf>
    <xf numFmtId="0" fontId="50" fillId="14" borderId="12" xfId="0" applyFont="1" applyFill="1" applyBorder="1" applyAlignment="1" applyProtection="1">
      <alignment horizontal="center" vertical="top" wrapText="1"/>
      <protection locked="0"/>
    </xf>
    <xf numFmtId="0" fontId="50" fillId="13" borderId="0" xfId="0" applyFont="1" applyFill="1" applyAlignment="1" applyProtection="1">
      <alignment vertical="top" wrapText="1"/>
      <protection locked="0"/>
    </xf>
    <xf numFmtId="0" fontId="46" fillId="14" borderId="13" xfId="0" applyFont="1" applyFill="1" applyBorder="1" applyAlignment="1" applyProtection="1">
      <alignment horizontal="center" vertical="top" wrapText="1"/>
      <protection locked="0"/>
    </xf>
    <xf numFmtId="0" fontId="71" fillId="0" borderId="12" xfId="0" applyFont="1" applyBorder="1" applyAlignment="1" applyProtection="1">
      <alignment horizontal="center" vertical="top" wrapText="1"/>
      <protection locked="0"/>
    </xf>
    <xf numFmtId="164" fontId="46" fillId="14" borderId="1" xfId="0" applyNumberFormat="1" applyFont="1" applyFill="1" applyBorder="1" applyAlignment="1" applyProtection="1">
      <alignment vertical="top" wrapText="1"/>
      <protection locked="0"/>
    </xf>
    <xf numFmtId="0" fontId="76" fillId="0" borderId="0" xfId="0" applyFont="1" applyAlignment="1" applyProtection="1">
      <alignment vertical="top" wrapText="1"/>
      <protection locked="0"/>
    </xf>
    <xf numFmtId="0" fontId="46" fillId="0" borderId="19" xfId="0" applyFont="1" applyBorder="1" applyAlignment="1" applyProtection="1">
      <alignment vertical="top" wrapText="1"/>
      <protection locked="0"/>
    </xf>
    <xf numFmtId="0" fontId="71" fillId="0" borderId="21" xfId="0" applyFont="1" applyBorder="1" applyAlignment="1" applyProtection="1">
      <alignment vertical="top" wrapText="1"/>
      <protection locked="0"/>
    </xf>
    <xf numFmtId="0" fontId="75" fillId="0" borderId="20" xfId="0" applyFont="1" applyBorder="1" applyAlignment="1" applyProtection="1">
      <alignment vertical="top" wrapText="1"/>
      <protection locked="0"/>
    </xf>
    <xf numFmtId="0" fontId="77" fillId="14" borderId="12" xfId="0" applyFont="1" applyFill="1" applyBorder="1" applyAlignment="1" applyProtection="1">
      <alignment vertical="top" wrapText="1"/>
      <protection locked="0"/>
    </xf>
    <xf numFmtId="0" fontId="46" fillId="14" borderId="12" xfId="0" applyFont="1" applyFill="1" applyBorder="1" applyAlignment="1" applyProtection="1">
      <alignment vertical="top" wrapText="1"/>
      <protection locked="0"/>
    </xf>
    <xf numFmtId="0" fontId="71" fillId="0" borderId="12" xfId="0" applyFont="1" applyBorder="1" applyAlignment="1" applyProtection="1">
      <alignment vertical="top" wrapText="1"/>
      <protection locked="0"/>
    </xf>
    <xf numFmtId="0" fontId="76" fillId="0" borderId="12" xfId="0" applyFont="1" applyBorder="1" applyAlignment="1" applyProtection="1">
      <alignment vertical="top" wrapText="1"/>
      <protection locked="0"/>
    </xf>
    <xf numFmtId="0" fontId="71" fillId="0" borderId="24" xfId="0" applyFont="1" applyBorder="1" applyAlignment="1" applyProtection="1">
      <alignment vertical="top" wrapText="1"/>
      <protection locked="0"/>
    </xf>
    <xf numFmtId="0" fontId="76" fillId="0" borderId="17" xfId="0" applyFont="1" applyBorder="1" applyAlignment="1" applyProtection="1">
      <alignment vertical="top" wrapText="1"/>
      <protection locked="0"/>
    </xf>
    <xf numFmtId="0" fontId="75" fillId="11" borderId="3" xfId="0" applyFont="1" applyFill="1" applyBorder="1" applyAlignment="1" applyProtection="1">
      <alignment vertical="top" wrapText="1"/>
      <protection locked="0"/>
    </xf>
    <xf numFmtId="164" fontId="46" fillId="22" borderId="18" xfId="0" applyNumberFormat="1" applyFont="1" applyFill="1" applyBorder="1" applyAlignment="1" applyProtection="1">
      <alignment horizontal="left" vertical="top" wrapText="1"/>
      <protection locked="0"/>
    </xf>
    <xf numFmtId="0" fontId="46" fillId="22" borderId="0" xfId="0" applyFont="1" applyFill="1" applyAlignment="1" applyProtection="1">
      <alignment vertical="top"/>
      <protection locked="0"/>
    </xf>
    <xf numFmtId="164" fontId="50" fillId="14" borderId="1" xfId="0" applyNumberFormat="1" applyFont="1" applyFill="1" applyBorder="1" applyAlignment="1" applyProtection="1">
      <alignment horizontal="left" vertical="top" wrapText="1"/>
      <protection locked="0"/>
    </xf>
    <xf numFmtId="0" fontId="50" fillId="14" borderId="13" xfId="0" applyFont="1" applyFill="1" applyBorder="1" applyAlignment="1" applyProtection="1">
      <alignment vertical="top" wrapText="1"/>
      <protection locked="0"/>
    </xf>
    <xf numFmtId="0" fontId="50" fillId="14" borderId="12" xfId="0" applyFont="1" applyFill="1" applyBorder="1" applyAlignment="1" applyProtection="1">
      <alignment vertical="top" wrapText="1"/>
      <protection locked="0"/>
    </xf>
    <xf numFmtId="0" fontId="75" fillId="0" borderId="13" xfId="0" applyFont="1" applyBorder="1" applyAlignment="1" applyProtection="1">
      <alignment vertical="top" wrapText="1"/>
      <protection locked="0"/>
    </xf>
    <xf numFmtId="0" fontId="75" fillId="0" borderId="12" xfId="0" applyFont="1" applyBorder="1" applyAlignment="1" applyProtection="1">
      <alignment vertical="top" wrapText="1"/>
      <protection locked="0"/>
    </xf>
    <xf numFmtId="0" fontId="71" fillId="0" borderId="13" xfId="0" applyFont="1" applyBorder="1" applyAlignment="1" applyProtection="1">
      <alignment vertical="top" wrapText="1"/>
      <protection locked="0"/>
    </xf>
    <xf numFmtId="0" fontId="50" fillId="0" borderId="12" xfId="6" applyFont="1" applyBorder="1" applyAlignment="1" applyProtection="1">
      <alignment horizontal="center" wrapText="1"/>
      <protection locked="0"/>
    </xf>
    <xf numFmtId="15" fontId="50" fillId="0" borderId="12" xfId="6" applyNumberFormat="1" applyFont="1" applyBorder="1" applyAlignment="1" applyProtection="1">
      <alignment horizontal="center" wrapText="1"/>
      <protection locked="0"/>
    </xf>
    <xf numFmtId="15" fontId="46" fillId="0" borderId="12" xfId="6" applyNumberFormat="1" applyFont="1" applyBorder="1" applyAlignment="1" applyProtection="1">
      <alignment wrapText="1"/>
      <protection locked="0"/>
    </xf>
    <xf numFmtId="0" fontId="48" fillId="0" borderId="0" xfId="0" applyFont="1" applyAlignment="1" applyProtection="1">
      <alignment vertical="top"/>
      <protection locked="0"/>
    </xf>
    <xf numFmtId="0" fontId="47" fillId="0" borderId="0" xfId="0" applyFont="1" applyAlignment="1" applyProtection="1">
      <alignment vertical="top"/>
      <protection locked="0"/>
    </xf>
    <xf numFmtId="0" fontId="66" fillId="10" borderId="0" xfId="0" applyFont="1" applyFill="1" applyAlignment="1" applyProtection="1">
      <alignment horizontal="left" vertical="top" wrapText="1"/>
      <protection locked="0"/>
    </xf>
    <xf numFmtId="0" fontId="78" fillId="0" borderId="0" xfId="0" applyFont="1" applyAlignment="1" applyProtection="1">
      <alignment horizontal="left" vertical="top" wrapText="1"/>
      <protection locked="0"/>
    </xf>
    <xf numFmtId="0" fontId="47" fillId="0" borderId="0" xfId="0" applyFont="1" applyProtection="1">
      <protection locked="0"/>
    </xf>
    <xf numFmtId="0" fontId="62" fillId="10" borderId="12" xfId="6" applyFont="1" applyFill="1" applyBorder="1" applyAlignment="1" applyProtection="1">
      <alignment wrapText="1"/>
      <protection locked="0"/>
    </xf>
    <xf numFmtId="0" fontId="50" fillId="0" borderId="12" xfId="6" applyFont="1" applyBorder="1" applyAlignment="1" applyProtection="1">
      <alignment wrapText="1"/>
      <protection locked="0"/>
    </xf>
    <xf numFmtId="0" fontId="82" fillId="0" borderId="0" xfId="10" applyFont="1"/>
    <xf numFmtId="0" fontId="12" fillId="0" borderId="0" xfId="10"/>
    <xf numFmtId="0" fontId="12" fillId="0" borderId="12" xfId="10" applyBorder="1"/>
    <xf numFmtId="0" fontId="83" fillId="0" borderId="0" xfId="10" applyFont="1"/>
    <xf numFmtId="0" fontId="12" fillId="0" borderId="12" xfId="10" applyBorder="1" applyAlignment="1">
      <alignment wrapText="1"/>
    </xf>
    <xf numFmtId="0" fontId="12" fillId="0" borderId="0" xfId="10" applyAlignment="1">
      <alignment wrapText="1"/>
    </xf>
    <xf numFmtId="0" fontId="83" fillId="0" borderId="12" xfId="10" applyFont="1" applyBorder="1"/>
    <xf numFmtId="0" fontId="83" fillId="0" borderId="12" xfId="10" applyFont="1" applyBorder="1" applyAlignment="1">
      <alignment wrapText="1"/>
    </xf>
    <xf numFmtId="15" fontId="83" fillId="0" borderId="12" xfId="10" applyNumberFormat="1" applyFont="1" applyBorder="1" applyAlignment="1">
      <alignment horizontal="left"/>
    </xf>
    <xf numFmtId="0" fontId="86" fillId="0" borderId="0" xfId="10" applyFont="1"/>
    <xf numFmtId="0" fontId="11" fillId="0" borderId="0" xfId="10" applyFont="1"/>
    <xf numFmtId="0" fontId="87" fillId="0" borderId="0" xfId="10" applyFont="1"/>
    <xf numFmtId="0" fontId="88" fillId="0" borderId="0" xfId="10" applyFont="1"/>
    <xf numFmtId="0" fontId="90" fillId="0" borderId="0" xfId="10" applyFont="1"/>
    <xf numFmtId="0" fontId="12" fillId="23" borderId="12" xfId="10" applyFill="1" applyBorder="1"/>
    <xf numFmtId="0" fontId="11" fillId="9" borderId="12" xfId="10" applyFont="1" applyFill="1" applyBorder="1"/>
    <xf numFmtId="0" fontId="12" fillId="7" borderId="12" xfId="10" applyFill="1" applyBorder="1"/>
    <xf numFmtId="0" fontId="12" fillId="9" borderId="12" xfId="10" applyFill="1" applyBorder="1"/>
    <xf numFmtId="0" fontId="91" fillId="9" borderId="12" xfId="10" applyFont="1" applyFill="1" applyBorder="1" applyAlignment="1">
      <alignment wrapText="1"/>
    </xf>
    <xf numFmtId="0" fontId="92" fillId="13" borderId="12" xfId="10" applyFont="1" applyFill="1" applyBorder="1" applyAlignment="1">
      <alignment wrapText="1"/>
    </xf>
    <xf numFmtId="0" fontId="90" fillId="0" borderId="0" xfId="10" applyFont="1" applyAlignment="1">
      <alignment wrapText="1"/>
    </xf>
    <xf numFmtId="0" fontId="90" fillId="13" borderId="12" xfId="10" applyFont="1" applyFill="1" applyBorder="1" applyAlignment="1">
      <alignment wrapText="1"/>
    </xf>
    <xf numFmtId="0" fontId="93" fillId="0" borderId="0" xfId="10" applyFont="1"/>
    <xf numFmtId="0" fontId="94" fillId="0" borderId="0" xfId="10" applyFont="1"/>
    <xf numFmtId="0" fontId="88" fillId="9" borderId="12" xfId="10" applyFont="1" applyFill="1" applyBorder="1"/>
    <xf numFmtId="0" fontId="92" fillId="0" borderId="0" xfId="11" applyFont="1"/>
    <xf numFmtId="0" fontId="12" fillId="13" borderId="12" xfId="10" applyFill="1" applyBorder="1"/>
    <xf numFmtId="0" fontId="95" fillId="0" borderId="12" xfId="10" applyFont="1" applyBorder="1"/>
    <xf numFmtId="0" fontId="11" fillId="9" borderId="12" xfId="10" applyFont="1" applyFill="1" applyBorder="1" applyAlignment="1">
      <alignment wrapText="1"/>
    </xf>
    <xf numFmtId="0" fontId="98" fillId="8" borderId="12" xfId="0" applyFont="1" applyFill="1" applyBorder="1" applyAlignment="1">
      <alignment vertical="top" wrapText="1"/>
    </xf>
    <xf numFmtId="0" fontId="99" fillId="0" borderId="12" xfId="0" applyFont="1" applyBorder="1" applyAlignment="1">
      <alignment vertical="top" wrapText="1"/>
    </xf>
    <xf numFmtId="0" fontId="99" fillId="0" borderId="12" xfId="0" applyFont="1" applyBorder="1" applyAlignment="1">
      <alignment vertical="top"/>
    </xf>
    <xf numFmtId="0" fontId="99" fillId="0" borderId="15" xfId="0" applyFont="1" applyBorder="1" applyAlignment="1">
      <alignment vertical="top" wrapText="1"/>
    </xf>
    <xf numFmtId="0" fontId="99" fillId="0" borderId="15" xfId="0" applyFont="1" applyBorder="1" applyAlignment="1">
      <alignment vertical="top"/>
    </xf>
    <xf numFmtId="0" fontId="99" fillId="21" borderId="12" xfId="0" applyFont="1" applyFill="1" applyBorder="1" applyAlignment="1">
      <alignment vertical="top" wrapText="1"/>
    </xf>
    <xf numFmtId="0" fontId="99" fillId="21" borderId="12" xfId="0" applyFont="1" applyFill="1" applyBorder="1" applyAlignment="1">
      <alignment vertical="top"/>
    </xf>
    <xf numFmtId="0" fontId="100" fillId="0" borderId="12" xfId="0" applyFont="1" applyBorder="1" applyAlignment="1">
      <alignment vertical="top" wrapText="1"/>
    </xf>
    <xf numFmtId="0" fontId="101" fillId="8" borderId="12" xfId="0" applyFont="1" applyFill="1" applyBorder="1" applyAlignment="1">
      <alignment vertical="top" wrapText="1"/>
    </xf>
    <xf numFmtId="0" fontId="71" fillId="0" borderId="0" xfId="12" applyFont="1" applyAlignment="1">
      <alignment vertical="top" wrapText="1"/>
    </xf>
    <xf numFmtId="6" fontId="46" fillId="0" borderId="12" xfId="0" applyNumberFormat="1" applyFont="1" applyBorder="1"/>
    <xf numFmtId="0" fontId="30" fillId="0" borderId="12" xfId="0" applyFont="1" applyBorder="1" applyAlignment="1">
      <alignment vertical="center"/>
    </xf>
    <xf numFmtId="0" fontId="39" fillId="0" borderId="0" xfId="0" applyFont="1" applyAlignment="1">
      <alignment vertical="center" wrapText="1"/>
    </xf>
    <xf numFmtId="0" fontId="50" fillId="0" borderId="0" xfId="0" applyFont="1" applyAlignment="1">
      <alignment horizontal="left" vertical="center"/>
    </xf>
    <xf numFmtId="0" fontId="53" fillId="0" borderId="0" xfId="0" applyFont="1" applyAlignment="1">
      <alignment horizontal="left" vertical="top"/>
    </xf>
    <xf numFmtId="0" fontId="58" fillId="0" borderId="0" xfId="0" applyFont="1" applyAlignment="1">
      <alignment vertical="center" wrapText="1"/>
    </xf>
    <xf numFmtId="0" fontId="58" fillId="0" borderId="0" xfId="0" applyFont="1" applyAlignment="1">
      <alignment horizontal="left" vertical="top"/>
    </xf>
    <xf numFmtId="0" fontId="46" fillId="0" borderId="0" xfId="0" applyFont="1" applyAlignment="1">
      <alignment horizontal="left" vertical="top"/>
    </xf>
    <xf numFmtId="0" fontId="103" fillId="0" borderId="0" xfId="0" applyFont="1"/>
    <xf numFmtId="0" fontId="53" fillId="0" borderId="0" xfId="0" applyFont="1" applyAlignment="1">
      <alignment horizontal="left" vertical="top" wrapText="1"/>
    </xf>
    <xf numFmtId="0" fontId="103" fillId="0" borderId="12" xfId="0" applyFont="1" applyBorder="1"/>
    <xf numFmtId="0" fontId="58" fillId="0" borderId="0" xfId="0" applyFont="1" applyAlignment="1">
      <alignment horizontal="left" vertical="top" wrapText="1"/>
    </xf>
    <xf numFmtId="0" fontId="55" fillId="0" borderId="0" xfId="0" applyFont="1" applyAlignment="1">
      <alignment horizontal="left" vertical="top" wrapText="1"/>
    </xf>
    <xf numFmtId="0" fontId="53" fillId="24" borderId="12" xfId="0" applyFont="1" applyFill="1" applyBorder="1" applyAlignment="1">
      <alignment horizontal="left" vertical="top"/>
    </xf>
    <xf numFmtId="0" fontId="53" fillId="24" borderId="13" xfId="0" applyFont="1" applyFill="1" applyBorder="1" applyAlignment="1">
      <alignment horizontal="left" vertical="top" wrapText="1"/>
    </xf>
    <xf numFmtId="0" fontId="58" fillId="24" borderId="12" xfId="0" applyFont="1" applyFill="1" applyBorder="1" applyAlignment="1">
      <alignment horizontal="left" vertical="top" wrapText="1"/>
    </xf>
    <xf numFmtId="0" fontId="104" fillId="24" borderId="12" xfId="0" applyFont="1" applyFill="1" applyBorder="1" applyAlignment="1">
      <alignment horizontal="left" vertical="top" wrapText="1"/>
    </xf>
    <xf numFmtId="0" fontId="105" fillId="0" borderId="12" xfId="0" applyFont="1" applyBorder="1" applyAlignment="1">
      <alignment horizontal="center" vertical="center"/>
    </xf>
    <xf numFmtId="0" fontId="0" fillId="0" borderId="12" xfId="0" applyBorder="1"/>
    <xf numFmtId="0" fontId="55" fillId="24" borderId="12" xfId="0" applyFont="1" applyFill="1" applyBorder="1" applyAlignment="1">
      <alignment horizontal="left" vertical="top" wrapText="1"/>
    </xf>
    <xf numFmtId="0" fontId="23" fillId="0" borderId="0" xfId="0" applyFont="1"/>
    <xf numFmtId="2" fontId="46" fillId="0" borderId="3" xfId="0" applyNumberFormat="1" applyFont="1" applyBorder="1" applyAlignment="1">
      <alignment horizontal="left" vertical="top"/>
    </xf>
    <xf numFmtId="0" fontId="48" fillId="0" borderId="0" xfId="0" applyFont="1" applyProtection="1">
      <protection locked="0"/>
    </xf>
    <xf numFmtId="0" fontId="71" fillId="0" borderId="20" xfId="0" applyFont="1" applyBorder="1" applyAlignment="1">
      <alignment horizontal="left" vertical="top"/>
    </xf>
    <xf numFmtId="0" fontId="97" fillId="0" borderId="12" xfId="8" applyFont="1" applyBorder="1" applyAlignment="1">
      <alignment horizontal="left" vertical="top" wrapText="1"/>
    </xf>
    <xf numFmtId="0" fontId="46" fillId="16" borderId="15" xfId="9" applyFont="1" applyFill="1" applyBorder="1" applyAlignment="1">
      <alignment vertical="top" wrapText="1"/>
    </xf>
    <xf numFmtId="0" fontId="46" fillId="16" borderId="15" xfId="9" applyFont="1" applyFill="1" applyBorder="1" applyAlignment="1">
      <alignment vertical="top"/>
    </xf>
    <xf numFmtId="0" fontId="47" fillId="16" borderId="15" xfId="9" applyFont="1" applyFill="1" applyBorder="1" applyAlignment="1">
      <alignment vertical="top" wrapText="1"/>
    </xf>
    <xf numFmtId="0" fontId="46" fillId="15" borderId="24" xfId="9" applyFont="1" applyFill="1" applyBorder="1" applyAlignment="1">
      <alignment vertical="top" wrapText="1"/>
    </xf>
    <xf numFmtId="164" fontId="46" fillId="0" borderId="12" xfId="0" applyNumberFormat="1" applyFont="1" applyBorder="1" applyAlignment="1">
      <alignment vertical="top" wrapText="1"/>
    </xf>
    <xf numFmtId="0" fontId="23" fillId="0" borderId="12" xfId="0" applyFont="1" applyBorder="1" applyAlignment="1">
      <alignment vertical="top" wrapText="1"/>
    </xf>
    <xf numFmtId="164" fontId="46" fillId="13" borderId="12" xfId="0" applyNumberFormat="1" applyFont="1" applyFill="1" applyBorder="1" applyAlignment="1">
      <alignment vertical="top" wrapText="1"/>
    </xf>
    <xf numFmtId="0" fontId="46" fillId="13" borderId="12" xfId="0" applyFont="1" applyFill="1" applyBorder="1" applyAlignment="1">
      <alignment vertical="top" wrapText="1"/>
    </xf>
    <xf numFmtId="0" fontId="23" fillId="13" borderId="12" xfId="0" applyFont="1" applyFill="1" applyBorder="1" applyAlignment="1">
      <alignment vertical="top" wrapText="1"/>
    </xf>
    <xf numFmtId="0" fontId="46" fillId="13" borderId="12" xfId="0" applyFont="1" applyFill="1" applyBorder="1" applyAlignment="1">
      <alignment horizontal="left" vertical="top" wrapText="1"/>
    </xf>
    <xf numFmtId="0" fontId="46" fillId="16" borderId="12" xfId="0" applyFont="1" applyFill="1" applyBorder="1" applyAlignment="1">
      <alignment vertical="top" wrapText="1"/>
    </xf>
    <xf numFmtId="0" fontId="46" fillId="16" borderId="12" xfId="0" applyFont="1" applyFill="1" applyBorder="1" applyAlignment="1">
      <alignment horizontal="left" vertical="top" wrapText="1"/>
    </xf>
    <xf numFmtId="0" fontId="47" fillId="16" borderId="12" xfId="14" applyFont="1" applyFill="1" applyBorder="1" applyAlignment="1">
      <alignment horizontal="left" vertical="top" wrapText="1"/>
    </xf>
    <xf numFmtId="0" fontId="47" fillId="0" borderId="23" xfId="14" applyFont="1" applyBorder="1" applyAlignment="1">
      <alignment horizontal="left" vertical="top" wrapText="1"/>
    </xf>
    <xf numFmtId="0" fontId="23" fillId="16" borderId="12" xfId="0" applyFont="1" applyFill="1" applyBorder="1" applyAlignment="1">
      <alignment vertical="top" wrapText="1"/>
    </xf>
    <xf numFmtId="2" fontId="71" fillId="0" borderId="0" xfId="0" applyNumberFormat="1" applyFont="1" applyAlignment="1">
      <alignment vertical="top" wrapText="1"/>
    </xf>
    <xf numFmtId="0" fontId="23" fillId="2" borderId="3" xfId="0" applyFont="1" applyFill="1" applyBorder="1" applyAlignment="1">
      <alignment vertical="top" wrapText="1"/>
    </xf>
    <xf numFmtId="0" fontId="23" fillId="0" borderId="12" xfId="12" applyFont="1" applyBorder="1" applyAlignment="1">
      <alignment horizontal="center" vertical="top" wrapText="1"/>
    </xf>
    <xf numFmtId="0" fontId="102" fillId="0" borderId="12" xfId="12" applyFont="1" applyBorder="1" applyAlignment="1">
      <alignment horizontal="center" vertical="top" wrapText="1"/>
    </xf>
    <xf numFmtId="0" fontId="71" fillId="0" borderId="12" xfId="12" applyFont="1" applyBorder="1" applyAlignment="1">
      <alignment horizontal="center" vertical="top" wrapText="1"/>
    </xf>
    <xf numFmtId="0" fontId="106" fillId="0" borderId="0" xfId="0" applyFont="1" applyAlignment="1">
      <alignment wrapText="1"/>
    </xf>
    <xf numFmtId="0" fontId="46" fillId="10" borderId="3" xfId="0" applyFont="1" applyFill="1" applyBorder="1" applyAlignment="1">
      <alignment vertical="top" wrapText="1"/>
    </xf>
    <xf numFmtId="0" fontId="0" fillId="0" borderId="0" xfId="0" applyAlignment="1">
      <alignment vertical="top" wrapText="1"/>
    </xf>
    <xf numFmtId="0" fontId="23" fillId="2" borderId="3" xfId="0" applyFont="1" applyFill="1" applyBorder="1" applyAlignment="1">
      <alignment horizontal="left" vertical="top" wrapText="1"/>
    </xf>
    <xf numFmtId="0" fontId="46" fillId="16" borderId="3" xfId="0" applyFont="1" applyFill="1" applyBorder="1" applyAlignment="1">
      <alignment horizontal="left" vertical="top" wrapText="1"/>
    </xf>
    <xf numFmtId="0" fontId="53" fillId="24" borderId="12" xfId="14" applyFont="1" applyFill="1" applyBorder="1" applyAlignment="1">
      <alignment horizontal="left" vertical="top" wrapText="1"/>
    </xf>
    <xf numFmtId="0" fontId="53" fillId="0" borderId="0" xfId="14" applyFont="1" applyAlignment="1">
      <alignment horizontal="left" vertical="top"/>
    </xf>
    <xf numFmtId="0" fontId="53" fillId="0" borderId="0" xfId="14" applyFont="1" applyAlignment="1">
      <alignment horizontal="left" vertical="top" wrapText="1"/>
    </xf>
    <xf numFmtId="0" fontId="58" fillId="0" borderId="0" xfId="14" applyFont="1" applyAlignment="1">
      <alignment horizontal="left" vertical="top" wrapText="1"/>
    </xf>
    <xf numFmtId="0" fontId="55" fillId="0" borderId="0" xfId="14" applyFont="1" applyAlignment="1">
      <alignment horizontal="left" vertical="top" wrapText="1"/>
    </xf>
    <xf numFmtId="0" fontId="53" fillId="24" borderId="12" xfId="14" applyFont="1" applyFill="1" applyBorder="1" applyAlignment="1">
      <alignment horizontal="left" vertical="top"/>
    </xf>
    <xf numFmtId="0" fontId="58" fillId="24" borderId="12" xfId="14" applyFont="1" applyFill="1" applyBorder="1" applyAlignment="1">
      <alignment horizontal="left" vertical="top" wrapText="1"/>
    </xf>
    <xf numFmtId="0" fontId="104" fillId="24" borderId="12" xfId="14" applyFont="1" applyFill="1" applyBorder="1" applyAlignment="1">
      <alignment horizontal="left" vertical="top" wrapText="1"/>
    </xf>
    <xf numFmtId="0" fontId="55" fillId="24" borderId="12" xfId="14" applyFont="1" applyFill="1" applyBorder="1" applyAlignment="1">
      <alignment horizontal="left" vertical="top" wrapText="1"/>
    </xf>
    <xf numFmtId="0" fontId="53" fillId="0" borderId="12" xfId="14" applyFont="1" applyBorder="1" applyAlignment="1">
      <alignment horizontal="left" vertical="top"/>
    </xf>
    <xf numFmtId="0" fontId="53" fillId="0" borderId="12" xfId="14" applyFont="1" applyBorder="1" applyAlignment="1">
      <alignment horizontal="left" vertical="top" wrapText="1"/>
    </xf>
    <xf numFmtId="0" fontId="58" fillId="0" borderId="12" xfId="14" applyFont="1" applyBorder="1" applyAlignment="1">
      <alignment horizontal="left" vertical="top" wrapText="1"/>
    </xf>
    <xf numFmtId="0" fontId="55" fillId="0" borderId="12" xfId="14" applyFont="1" applyBorder="1" applyAlignment="1">
      <alignment horizontal="left" vertical="top" wrapText="1"/>
    </xf>
    <xf numFmtId="0" fontId="39" fillId="0" borderId="23" xfId="0" applyFont="1" applyBorder="1" applyAlignment="1">
      <alignment horizontal="left" vertical="top" wrapText="1"/>
    </xf>
    <xf numFmtId="0" fontId="107" fillId="0" borderId="12" xfId="0" applyFont="1" applyBorder="1" applyAlignment="1">
      <alignment horizontal="left" vertical="top" wrapText="1"/>
    </xf>
    <xf numFmtId="0" fontId="47" fillId="0" borderId="0" xfId="14" applyFont="1" applyAlignment="1">
      <alignment horizontal="left" vertical="top" wrapText="1"/>
    </xf>
    <xf numFmtId="0" fontId="53" fillId="16" borderId="12" xfId="14" applyFont="1" applyFill="1" applyBorder="1" applyAlignment="1">
      <alignment horizontal="left" vertical="top"/>
    </xf>
    <xf numFmtId="0" fontId="53" fillId="16" borderId="12" xfId="14" applyFont="1" applyFill="1" applyBorder="1" applyAlignment="1">
      <alignment horizontal="left" vertical="top" wrapText="1"/>
    </xf>
    <xf numFmtId="0" fontId="58" fillId="16" borderId="12" xfId="14" applyFont="1" applyFill="1" applyBorder="1" applyAlignment="1">
      <alignment horizontal="left" vertical="top" wrapText="1"/>
    </xf>
    <xf numFmtId="0" fontId="55" fillId="16" borderId="12" xfId="14" applyFont="1" applyFill="1" applyBorder="1" applyAlignment="1">
      <alignment horizontal="left" vertical="top" wrapText="1"/>
    </xf>
    <xf numFmtId="0" fontId="47" fillId="0" borderId="0" xfId="0" applyFont="1" applyAlignment="1">
      <alignment horizontal="left" vertical="top" wrapText="1"/>
    </xf>
    <xf numFmtId="0" fontId="47" fillId="16" borderId="23" xfId="14" applyFont="1" applyFill="1" applyBorder="1" applyAlignment="1">
      <alignment horizontal="left" vertical="top" wrapText="1"/>
    </xf>
    <xf numFmtId="0" fontId="47" fillId="0" borderId="24" xfId="14" applyFont="1" applyBorder="1" applyAlignment="1">
      <alignment horizontal="left" vertical="top"/>
    </xf>
    <xf numFmtId="0" fontId="47" fillId="0" borderId="24" xfId="14" applyFont="1" applyBorder="1" applyAlignment="1">
      <alignment horizontal="left" vertical="top" wrapText="1"/>
    </xf>
    <xf numFmtId="0" fontId="58" fillId="0" borderId="24" xfId="14" applyFont="1" applyBorder="1" applyAlignment="1">
      <alignment horizontal="left" vertical="top"/>
    </xf>
    <xf numFmtId="0" fontId="47" fillId="0" borderId="0" xfId="14" applyFont="1" applyAlignment="1">
      <alignment horizontal="left" vertical="top"/>
    </xf>
    <xf numFmtId="0" fontId="58" fillId="0" borderId="0" xfId="14" applyFont="1" applyAlignment="1">
      <alignment horizontal="left" vertical="top"/>
    </xf>
    <xf numFmtId="2" fontId="53" fillId="24" borderId="12" xfId="14" applyNumberFormat="1" applyFont="1" applyFill="1" applyBorder="1" applyAlignment="1">
      <alignment horizontal="left" vertical="top"/>
    </xf>
    <xf numFmtId="0" fontId="58" fillId="0" borderId="23" xfId="14" applyFont="1" applyBorder="1" applyAlignment="1">
      <alignment horizontal="left" vertical="top" wrapText="1"/>
    </xf>
    <xf numFmtId="0" fontId="47" fillId="0" borderId="12" xfId="14" applyFont="1" applyBorder="1" applyAlignment="1">
      <alignment horizontal="left" vertical="top" wrapText="1"/>
    </xf>
    <xf numFmtId="0" fontId="104" fillId="0" borderId="12" xfId="14" applyFont="1" applyBorder="1" applyAlignment="1">
      <alignment horizontal="left" vertical="top" wrapText="1"/>
    </xf>
    <xf numFmtId="0" fontId="55" fillId="0" borderId="12" xfId="14" applyFont="1" applyBorder="1" applyAlignment="1">
      <alignment horizontal="left" vertical="top"/>
    </xf>
    <xf numFmtId="0" fontId="53" fillId="13" borderId="12" xfId="14" applyFont="1" applyFill="1" applyBorder="1" applyAlignment="1">
      <alignment horizontal="left" vertical="top"/>
    </xf>
    <xf numFmtId="0" fontId="53" fillId="13" borderId="12" xfId="14" applyFont="1" applyFill="1" applyBorder="1" applyAlignment="1">
      <alignment horizontal="left" vertical="top" wrapText="1"/>
    </xf>
    <xf numFmtId="0" fontId="47" fillId="13" borderId="23" xfId="14" applyFont="1" applyFill="1" applyBorder="1" applyAlignment="1">
      <alignment horizontal="left" vertical="top" wrapText="1"/>
    </xf>
    <xf numFmtId="0" fontId="58" fillId="13" borderId="12" xfId="14" applyFont="1" applyFill="1" applyBorder="1" applyAlignment="1">
      <alignment horizontal="left" vertical="top" wrapText="1"/>
    </xf>
    <xf numFmtId="0" fontId="55" fillId="13" borderId="12" xfId="14" applyFont="1" applyFill="1" applyBorder="1" applyAlignment="1">
      <alignment horizontal="left" vertical="top" wrapText="1"/>
    </xf>
    <xf numFmtId="0" fontId="47" fillId="0" borderId="12" xfId="14" applyFont="1" applyBorder="1" applyAlignment="1">
      <alignment horizontal="left" vertical="top"/>
    </xf>
    <xf numFmtId="0" fontId="53" fillId="0" borderId="23" xfId="14" applyFont="1" applyBorder="1" applyAlignment="1">
      <alignment horizontal="left" vertical="top" wrapText="1"/>
    </xf>
    <xf numFmtId="0" fontId="58" fillId="0" borderId="16" xfId="14" applyFont="1" applyBorder="1" applyAlignment="1">
      <alignment horizontal="left" vertical="top" wrapText="1"/>
    </xf>
    <xf numFmtId="0" fontId="47" fillId="11" borderId="0" xfId="14" applyFont="1" applyFill="1" applyAlignment="1">
      <alignment horizontal="left" vertical="top"/>
    </xf>
    <xf numFmtId="0" fontId="47" fillId="11" borderId="0" xfId="14" applyFont="1" applyFill="1" applyAlignment="1">
      <alignment horizontal="left" vertical="top" wrapText="1"/>
    </xf>
    <xf numFmtId="0" fontId="48" fillId="11" borderId="0" xfId="14" applyFont="1" applyFill="1" applyAlignment="1">
      <alignment horizontal="left" vertical="top" wrapText="1"/>
    </xf>
    <xf numFmtId="0" fontId="55" fillId="11" borderId="0" xfId="14" applyFont="1" applyFill="1" applyAlignment="1">
      <alignment horizontal="left" vertical="top" wrapText="1"/>
    </xf>
    <xf numFmtId="2" fontId="53" fillId="24" borderId="12" xfId="14" applyNumberFormat="1" applyFont="1" applyFill="1" applyBorder="1" applyAlignment="1">
      <alignment horizontal="left" vertical="top" wrapText="1"/>
    </xf>
    <xf numFmtId="0" fontId="47" fillId="0" borderId="0" xfId="0" applyFont="1" applyAlignment="1">
      <alignment horizontal="left" vertical="top"/>
    </xf>
    <xf numFmtId="0" fontId="71" fillId="0" borderId="18" xfId="0" applyFont="1" applyBorder="1" applyAlignment="1" applyProtection="1">
      <alignment vertical="center" wrapText="1"/>
      <protection locked="0"/>
    </xf>
    <xf numFmtId="0" fontId="71" fillId="0" borderId="3" xfId="0" applyFont="1" applyBorder="1" applyAlignment="1">
      <alignment vertical="center" wrapText="1"/>
    </xf>
    <xf numFmtId="0" fontId="47" fillId="0" borderId="0" xfId="0" applyFont="1" applyAlignment="1" applyProtection="1">
      <alignment vertical="top" wrapText="1"/>
      <protection locked="0"/>
    </xf>
    <xf numFmtId="14" fontId="46" fillId="0" borderId="12" xfId="0" applyNumberFormat="1" applyFont="1" applyBorder="1" applyAlignment="1">
      <alignment vertical="top" wrapText="1"/>
    </xf>
    <xf numFmtId="165" fontId="48" fillId="0" borderId="0" xfId="0" applyNumberFormat="1" applyFont="1" applyAlignment="1" applyProtection="1">
      <alignment vertical="top" wrapText="1"/>
      <protection locked="0"/>
    </xf>
    <xf numFmtId="0" fontId="71" fillId="0" borderId="0" xfId="0" applyFont="1" applyAlignment="1">
      <alignment vertical="top" wrapText="1"/>
    </xf>
    <xf numFmtId="0" fontId="46" fillId="0" borderId="3" xfId="0" applyFont="1" applyBorder="1" applyAlignment="1">
      <alignment vertical="top"/>
    </xf>
    <xf numFmtId="0" fontId="46" fillId="0" borderId="19" xfId="0" applyFont="1" applyBorder="1" applyAlignment="1">
      <alignment vertical="top" wrapText="1"/>
    </xf>
    <xf numFmtId="0" fontId="46" fillId="0" borderId="20" xfId="0" applyFont="1" applyBorder="1" applyAlignment="1">
      <alignment vertical="top"/>
    </xf>
    <xf numFmtId="0" fontId="46" fillId="0" borderId="20" xfId="0" applyFont="1" applyBorder="1" applyAlignment="1">
      <alignment vertical="top" wrapText="1"/>
    </xf>
    <xf numFmtId="14" fontId="46" fillId="0" borderId="20" xfId="0" applyNumberFormat="1" applyFont="1" applyBorder="1" applyAlignment="1">
      <alignment horizontal="left" vertical="top" wrapText="1"/>
    </xf>
    <xf numFmtId="15" fontId="46" fillId="0" borderId="0" xfId="8" applyNumberFormat="1" applyFont="1" applyAlignment="1">
      <alignment horizontal="left" vertical="top" wrapText="1"/>
    </xf>
    <xf numFmtId="0" fontId="97" fillId="0" borderId="12" xfId="8" applyFont="1" applyBorder="1" applyAlignment="1">
      <alignment horizontal="left" vertical="center" wrapText="1"/>
    </xf>
    <xf numFmtId="0" fontId="53" fillId="24" borderId="12" xfId="0" applyFont="1" applyFill="1" applyBorder="1" applyAlignment="1">
      <alignment horizontal="left" vertical="top" wrapText="1"/>
    </xf>
    <xf numFmtId="0" fontId="53" fillId="0" borderId="12" xfId="0" applyFont="1" applyBorder="1" applyAlignment="1">
      <alignment horizontal="left" vertical="top" wrapText="1"/>
    </xf>
    <xf numFmtId="0" fontId="58" fillId="0" borderId="12" xfId="0" applyFont="1" applyBorder="1" applyAlignment="1">
      <alignment horizontal="left" vertical="top" wrapText="1"/>
    </xf>
    <xf numFmtId="0" fontId="55" fillId="0" borderId="12" xfId="0" applyFont="1" applyBorder="1" applyAlignment="1">
      <alignment horizontal="left" vertical="top" wrapText="1"/>
    </xf>
    <xf numFmtId="0" fontId="108" fillId="0" borderId="12" xfId="0" applyFont="1" applyBorder="1"/>
    <xf numFmtId="0" fontId="108" fillId="0" borderId="12" xfId="0" applyFont="1" applyBorder="1" applyAlignment="1">
      <alignment horizontal="left" vertical="top"/>
    </xf>
    <xf numFmtId="0" fontId="108" fillId="0" borderId="12" xfId="0" applyFont="1" applyBorder="1" applyAlignment="1">
      <alignment horizontal="left" vertical="top" wrapText="1"/>
    </xf>
    <xf numFmtId="0" fontId="104" fillId="24" borderId="23" xfId="0" applyFont="1" applyFill="1" applyBorder="1" applyAlignment="1">
      <alignment horizontal="left" vertical="top" wrapText="1"/>
    </xf>
    <xf numFmtId="0" fontId="55" fillId="24" borderId="23" xfId="0" applyFont="1" applyFill="1" applyBorder="1" applyAlignment="1">
      <alignment horizontal="left" vertical="top" wrapText="1"/>
    </xf>
    <xf numFmtId="0" fontId="108" fillId="0" borderId="12" xfId="1" applyFont="1" applyBorder="1" applyAlignment="1">
      <alignment horizontal="left" vertical="top" wrapText="1"/>
    </xf>
    <xf numFmtId="14" fontId="46" fillId="13" borderId="14" xfId="0" applyNumberFormat="1" applyFont="1" applyFill="1" applyBorder="1" applyAlignment="1">
      <alignment vertical="top" wrapText="1"/>
    </xf>
    <xf numFmtId="0" fontId="109" fillId="0" borderId="12" xfId="0" applyFont="1" applyBorder="1" applyAlignment="1">
      <alignment horizontal="left" vertical="center" wrapText="1"/>
    </xf>
    <xf numFmtId="0" fontId="110" fillId="0" borderId="12" xfId="0" applyFont="1" applyBorder="1" applyAlignment="1">
      <alignment vertical="top" wrapText="1"/>
    </xf>
    <xf numFmtId="0" fontId="110" fillId="25" borderId="12" xfId="0" applyFont="1" applyFill="1" applyBorder="1" applyAlignment="1">
      <alignment vertical="top" wrapText="1"/>
    </xf>
    <xf numFmtId="0" fontId="23" fillId="0" borderId="43" xfId="0" applyFont="1" applyBorder="1" applyAlignment="1">
      <alignment horizontal="left" vertical="top" wrapText="1"/>
    </xf>
    <xf numFmtId="0" fontId="111" fillId="0" borderId="0" xfId="15" applyAlignment="1" applyProtection="1">
      <alignment vertical="top" wrapText="1"/>
    </xf>
    <xf numFmtId="0" fontId="53" fillId="27" borderId="12" xfId="14" applyFont="1" applyFill="1" applyBorder="1" applyAlignment="1">
      <alignment horizontal="left" vertical="top"/>
    </xf>
    <xf numFmtId="0" fontId="46" fillId="27" borderId="12" xfId="0" applyFont="1" applyFill="1" applyBorder="1" applyAlignment="1">
      <alignment vertical="top" wrapText="1"/>
    </xf>
    <xf numFmtId="0" fontId="58" fillId="27" borderId="12" xfId="14" applyFont="1" applyFill="1" applyBorder="1" applyAlignment="1">
      <alignment horizontal="left" vertical="top" wrapText="1"/>
    </xf>
    <xf numFmtId="0" fontId="55" fillId="27" borderId="12" xfId="14" applyFont="1" applyFill="1" applyBorder="1" applyAlignment="1">
      <alignment horizontal="left" vertical="top" wrapText="1"/>
    </xf>
    <xf numFmtId="0" fontId="47" fillId="0" borderId="23" xfId="16" applyFont="1" applyBorder="1" applyAlignment="1">
      <alignment horizontal="left" vertical="top" wrapText="1"/>
    </xf>
    <xf numFmtId="0" fontId="58" fillId="0" borderId="12" xfId="16" applyFont="1" applyBorder="1" applyAlignment="1">
      <alignment horizontal="left" vertical="top" wrapText="1"/>
    </xf>
    <xf numFmtId="0" fontId="110" fillId="26" borderId="12" xfId="0" applyFont="1" applyFill="1" applyBorder="1" applyAlignment="1">
      <alignment horizontal="left" vertical="top" wrapText="1"/>
    </xf>
    <xf numFmtId="0" fontId="110" fillId="26" borderId="12" xfId="0" applyFont="1" applyFill="1" applyBorder="1" applyAlignment="1">
      <alignment vertical="top" wrapText="1"/>
    </xf>
    <xf numFmtId="0" fontId="46" fillId="0" borderId="17" xfId="0" applyFont="1" applyBorder="1" applyAlignment="1">
      <alignment horizontal="center" vertical="top"/>
    </xf>
    <xf numFmtId="0" fontId="46" fillId="0" borderId="3" xfId="0" applyFont="1" applyBorder="1" applyAlignment="1">
      <alignment horizontal="center" vertical="top"/>
    </xf>
    <xf numFmtId="0" fontId="46" fillId="0" borderId="3" xfId="8" applyFont="1" applyBorder="1" applyAlignment="1">
      <alignment vertical="top" wrapText="1"/>
    </xf>
    <xf numFmtId="14" fontId="46" fillId="0" borderId="20" xfId="8" applyNumberFormat="1" applyFont="1" applyBorder="1" applyAlignment="1">
      <alignment vertical="top" wrapText="1"/>
    </xf>
    <xf numFmtId="0" fontId="47" fillId="0" borderId="0" xfId="0" applyFont="1" applyAlignment="1">
      <alignment horizontal="center" vertical="center"/>
    </xf>
    <xf numFmtId="0" fontId="46" fillId="0" borderId="0" xfId="0" applyFont="1" applyAlignment="1">
      <alignment horizontal="center" vertical="center"/>
    </xf>
    <xf numFmtId="0" fontId="78" fillId="0" borderId="0" xfId="0" applyFont="1" applyAlignment="1" applyProtection="1">
      <alignment horizontal="left" vertical="top" wrapText="1"/>
      <protection locked="0"/>
    </xf>
    <xf numFmtId="0" fontId="46" fillId="0" borderId="0" xfId="0" applyFont="1" applyAlignment="1">
      <alignment horizontal="center"/>
    </xf>
    <xf numFmtId="0" fontId="49" fillId="10" borderId="0" xfId="0" applyFont="1" applyFill="1" applyAlignment="1">
      <alignment wrapText="1"/>
    </xf>
    <xf numFmtId="0" fontId="46" fillId="10" borderId="0" xfId="0" applyFont="1" applyFill="1" applyAlignment="1">
      <alignment wrapText="1"/>
    </xf>
    <xf numFmtId="0" fontId="49" fillId="10" borderId="0" xfId="0" applyFont="1" applyFill="1" applyAlignment="1">
      <alignment vertical="top"/>
    </xf>
    <xf numFmtId="0" fontId="46" fillId="10" borderId="0" xfId="0" applyFont="1" applyFill="1" applyAlignment="1">
      <alignment vertical="top"/>
    </xf>
    <xf numFmtId="0" fontId="49" fillId="0" borderId="0" xfId="0" applyFont="1" applyAlignment="1">
      <alignment vertical="top"/>
    </xf>
    <xf numFmtId="0" fontId="46" fillId="0" borderId="0" xfId="0" applyFont="1" applyAlignment="1">
      <alignment vertical="top"/>
    </xf>
    <xf numFmtId="0" fontId="79" fillId="10" borderId="0" xfId="0" applyFont="1" applyFill="1" applyAlignment="1" applyProtection="1">
      <alignment vertical="top" wrapText="1"/>
      <protection locked="0"/>
    </xf>
    <xf numFmtId="0" fontId="80" fillId="10" borderId="0" xfId="0" applyFont="1" applyFill="1" applyAlignment="1" applyProtection="1">
      <alignment vertical="top" wrapText="1"/>
      <protection locked="0"/>
    </xf>
    <xf numFmtId="0" fontId="46" fillId="0" borderId="0" xfId="0" applyFont="1" applyAlignment="1">
      <alignment horizontal="center" vertical="top"/>
    </xf>
    <xf numFmtId="0" fontId="46" fillId="0" borderId="0" xfId="0" applyFont="1"/>
    <xf numFmtId="0" fontId="55" fillId="0" borderId="0" xfId="0" applyFont="1" applyAlignment="1">
      <alignment horizontal="center" vertical="top"/>
    </xf>
    <xf numFmtId="0" fontId="47" fillId="0" borderId="0" xfId="0" applyFont="1" applyAlignment="1">
      <alignment horizontal="center" vertical="top"/>
    </xf>
    <xf numFmtId="0" fontId="46" fillId="0" borderId="40" xfId="0" applyFont="1" applyBorder="1" applyAlignment="1" applyProtection="1">
      <alignment horizontal="left" vertical="top"/>
      <protection locked="0"/>
    </xf>
    <xf numFmtId="0" fontId="46" fillId="0" borderId="41" xfId="0" applyFont="1" applyBorder="1" applyAlignment="1" applyProtection="1">
      <alignment horizontal="left" vertical="top"/>
      <protection locked="0"/>
    </xf>
    <xf numFmtId="0" fontId="46" fillId="0" borderId="42" xfId="0" applyFont="1" applyBorder="1" applyAlignment="1" applyProtection="1">
      <alignment horizontal="left" vertical="top"/>
      <protection locked="0"/>
    </xf>
    <xf numFmtId="0" fontId="46" fillId="0" borderId="40" xfId="0" applyFont="1" applyBorder="1" applyAlignment="1" applyProtection="1">
      <alignment horizontal="left" vertical="top" wrapText="1"/>
      <protection locked="0"/>
    </xf>
    <xf numFmtId="0" fontId="46" fillId="0" borderId="42" xfId="0" applyFont="1" applyBorder="1" applyAlignment="1" applyProtection="1">
      <alignment horizontal="left" vertical="top" wrapText="1"/>
      <protection locked="0"/>
    </xf>
    <xf numFmtId="0" fontId="50" fillId="14" borderId="23" xfId="0" applyFont="1" applyFill="1" applyBorder="1" applyAlignment="1" applyProtection="1">
      <alignment vertical="top" wrapText="1"/>
      <protection locked="0"/>
    </xf>
    <xf numFmtId="0" fontId="0" fillId="14" borderId="24" xfId="0" applyFill="1" applyBorder="1" applyAlignment="1" applyProtection="1">
      <alignment vertical="top" wrapText="1"/>
      <protection locked="0"/>
    </xf>
    <xf numFmtId="0" fontId="0" fillId="14" borderId="13" xfId="0" applyFill="1" applyBorder="1" applyAlignment="1" applyProtection="1">
      <alignment vertical="top" wrapText="1"/>
      <protection locked="0"/>
    </xf>
    <xf numFmtId="0" fontId="46" fillId="13" borderId="0" xfId="0" applyFont="1" applyFill="1" applyAlignment="1">
      <alignment horizontal="left" vertical="top" wrapText="1"/>
    </xf>
    <xf numFmtId="0" fontId="58" fillId="14" borderId="12" xfId="0" applyFont="1" applyFill="1" applyBorder="1" applyAlignment="1">
      <alignment horizontal="left" vertical="center" wrapText="1"/>
    </xf>
    <xf numFmtId="0" fontId="50" fillId="14" borderId="12" xfId="0" applyFont="1" applyFill="1" applyBorder="1" applyAlignment="1">
      <alignment vertical="top" wrapText="1"/>
    </xf>
    <xf numFmtId="0" fontId="0" fillId="14" borderId="12" xfId="0" applyFill="1" applyBorder="1" applyAlignment="1">
      <alignment vertical="top" wrapText="1"/>
    </xf>
    <xf numFmtId="0" fontId="53" fillId="24" borderId="12" xfId="0" applyFont="1" applyFill="1" applyBorder="1" applyAlignment="1">
      <alignment horizontal="left" vertical="top" wrapText="1"/>
    </xf>
    <xf numFmtId="0" fontId="0" fillId="0" borderId="12" xfId="0" applyBorder="1" applyAlignment="1">
      <alignment horizontal="left" vertical="top" wrapText="1"/>
    </xf>
    <xf numFmtId="0" fontId="46" fillId="0" borderId="0" xfId="0" applyFont="1" applyAlignment="1">
      <alignment horizontal="center" wrapText="1"/>
    </xf>
    <xf numFmtId="0" fontId="81" fillId="15" borderId="21" xfId="0" applyFont="1" applyFill="1" applyBorder="1" applyAlignment="1">
      <alignment horizontal="center" vertical="top" wrapText="1"/>
    </xf>
    <xf numFmtId="0" fontId="46" fillId="15" borderId="21" xfId="0" applyFont="1" applyFill="1" applyBorder="1" applyAlignment="1">
      <alignment horizontal="center" vertical="top" wrapText="1"/>
    </xf>
    <xf numFmtId="0" fontId="53" fillId="20" borderId="25" xfId="0" applyFont="1" applyFill="1" applyBorder="1" applyAlignment="1">
      <alignment horizontal="left" vertical="top" wrapText="1"/>
    </xf>
    <xf numFmtId="0" fontId="53" fillId="20" borderId="32" xfId="0" applyFont="1" applyFill="1" applyBorder="1" applyAlignment="1">
      <alignment horizontal="left" vertical="top" wrapText="1"/>
    </xf>
    <xf numFmtId="0" fontId="53" fillId="20" borderId="28" xfId="0" applyFont="1" applyFill="1" applyBorder="1" applyAlignment="1">
      <alignment horizontal="left" vertical="top" wrapText="1"/>
    </xf>
    <xf numFmtId="0" fontId="11" fillId="23" borderId="23" xfId="10" applyFont="1" applyFill="1" applyBorder="1"/>
    <xf numFmtId="0" fontId="12" fillId="23" borderId="13" xfId="10" applyFill="1" applyBorder="1"/>
    <xf numFmtId="0" fontId="83" fillId="0" borderId="18" xfId="10" applyFont="1" applyBorder="1" applyAlignment="1">
      <alignment horizontal="center" vertical="top" wrapText="1"/>
    </xf>
    <xf numFmtId="0" fontId="83" fillId="0" borderId="0" xfId="10" applyFont="1" applyAlignment="1">
      <alignment horizontal="center" vertical="top" wrapText="1"/>
    </xf>
    <xf numFmtId="0" fontId="46" fillId="0" borderId="18" xfId="0" applyFont="1" applyBorder="1" applyAlignment="1">
      <alignment vertical="top" wrapText="1"/>
    </xf>
    <xf numFmtId="0" fontId="46" fillId="0" borderId="18" xfId="0" applyFont="1" applyBorder="1" applyAlignment="1">
      <alignment vertical="top"/>
    </xf>
    <xf numFmtId="0" fontId="55" fillId="0" borderId="0" xfId="0" applyFont="1" applyAlignment="1">
      <alignment horizontal="center" vertical="top" wrapText="1"/>
    </xf>
    <xf numFmtId="0" fontId="46" fillId="0" borderId="18" xfId="8" applyFont="1" applyBorder="1" applyAlignment="1">
      <alignment horizontal="left" vertical="top"/>
    </xf>
    <xf numFmtId="0" fontId="46" fillId="0" borderId="0" xfId="8" applyFont="1" applyAlignment="1">
      <alignment horizontal="left" vertical="top"/>
    </xf>
    <xf numFmtId="0" fontId="46" fillId="0" borderId="0" xfId="8" applyFont="1" applyAlignment="1">
      <alignment horizontal="left" vertical="top" wrapText="1"/>
    </xf>
    <xf numFmtId="0" fontId="46" fillId="0" borderId="3" xfId="8" applyFont="1" applyBorder="1" applyAlignment="1">
      <alignment horizontal="left" vertical="top" wrapText="1"/>
    </xf>
    <xf numFmtId="0" fontId="47" fillId="0" borderId="0" xfId="8" applyFont="1" applyAlignment="1">
      <alignment horizontal="center" vertical="top"/>
    </xf>
    <xf numFmtId="0" fontId="47" fillId="0" borderId="3" xfId="8" applyFont="1" applyBorder="1" applyAlignment="1">
      <alignment horizontal="center" vertical="top"/>
    </xf>
    <xf numFmtId="0" fontId="45" fillId="0" borderId="24" xfId="8" applyFont="1" applyBorder="1" applyAlignment="1" applyProtection="1">
      <alignment horizontal="center" vertical="center" wrapText="1"/>
      <protection locked="0"/>
    </xf>
    <xf numFmtId="0" fontId="47" fillId="0" borderId="0" xfId="7" applyFont="1" applyAlignment="1">
      <alignment horizontal="left" vertical="top" wrapText="1"/>
    </xf>
    <xf numFmtId="0" fontId="50" fillId="0" borderId="0" xfId="8" applyFont="1" applyAlignment="1">
      <alignment horizontal="left" vertical="top"/>
    </xf>
    <xf numFmtId="0" fontId="55" fillId="0" borderId="0" xfId="8" applyFont="1" applyAlignment="1">
      <alignment horizontal="center" vertical="top"/>
    </xf>
    <xf numFmtId="0" fontId="46" fillId="0" borderId="19" xfId="8" applyFont="1" applyBorder="1" applyAlignment="1">
      <alignment horizontal="left" vertical="top"/>
    </xf>
    <xf numFmtId="0" fontId="46" fillId="0" borderId="21" xfId="8" applyFont="1" applyBorder="1" applyAlignment="1">
      <alignment horizontal="left" vertical="top"/>
    </xf>
    <xf numFmtId="0" fontId="55" fillId="0" borderId="0" xfId="8" applyFont="1" applyAlignment="1">
      <alignment horizontal="center" vertical="top" wrapText="1"/>
    </xf>
    <xf numFmtId="14" fontId="47" fillId="0" borderId="21" xfId="8" applyNumberFormat="1" applyFont="1" applyBorder="1" applyAlignment="1">
      <alignment horizontal="left" vertical="top"/>
    </xf>
    <xf numFmtId="0" fontId="47" fillId="0" borderId="20" xfId="8" applyFont="1" applyBorder="1" applyAlignment="1">
      <alignment horizontal="left" vertical="top"/>
    </xf>
    <xf numFmtId="0" fontId="22" fillId="4" borderId="33" xfId="0" applyFont="1" applyFill="1" applyBorder="1" applyAlignment="1">
      <alignment vertical="top" wrapText="1"/>
    </xf>
    <xf numFmtId="0" fontId="22" fillId="4" borderId="5" xfId="0" applyFont="1" applyFill="1" applyBorder="1" applyAlignment="1">
      <alignment vertical="top" wrapText="1"/>
    </xf>
    <xf numFmtId="49" fontId="16" fillId="3" borderId="34" xfId="0" applyNumberFormat="1" applyFont="1" applyFill="1" applyBorder="1" applyAlignment="1">
      <alignment wrapText="1"/>
    </xf>
    <xf numFmtId="49" fontId="16" fillId="3" borderId="2" xfId="0" applyNumberFormat="1" applyFont="1" applyFill="1" applyBorder="1" applyAlignment="1">
      <alignment wrapText="1"/>
    </xf>
    <xf numFmtId="0" fontId="16" fillId="3" borderId="0" xfId="0" applyFont="1" applyFill="1" applyAlignment="1">
      <alignment horizontal="left" vertical="top" wrapText="1"/>
    </xf>
    <xf numFmtId="0" fontId="16" fillId="3" borderId="4" xfId="0" applyFont="1" applyFill="1" applyBorder="1" applyAlignment="1">
      <alignment horizontal="left" vertical="top" wrapText="1"/>
    </xf>
    <xf numFmtId="0" fontId="19" fillId="4" borderId="33" xfId="0" applyFont="1" applyFill="1" applyBorder="1" applyAlignment="1">
      <alignment vertical="top" wrapText="1"/>
    </xf>
    <xf numFmtId="0" fontId="19" fillId="4" borderId="35" xfId="0" applyFont="1" applyFill="1" applyBorder="1" applyAlignment="1">
      <alignment vertical="top" wrapText="1"/>
    </xf>
    <xf numFmtId="0" fontId="19" fillId="4" borderId="36" xfId="0" applyFont="1" applyFill="1" applyBorder="1" applyAlignment="1">
      <alignment vertical="top" wrapText="1"/>
    </xf>
    <xf numFmtId="0" fontId="21" fillId="0" borderId="25" xfId="0" applyFont="1" applyBorder="1" applyAlignment="1">
      <alignment horizontal="center" vertical="top" wrapText="1"/>
    </xf>
    <xf numFmtId="0" fontId="21" fillId="0" borderId="32" xfId="0" applyFont="1" applyBorder="1" applyAlignment="1">
      <alignment horizontal="center" vertical="top" wrapText="1"/>
    </xf>
    <xf numFmtId="0" fontId="21" fillId="0" borderId="28" xfId="0" applyFont="1" applyBorder="1" applyAlignment="1">
      <alignment horizontal="center" vertical="top" wrapText="1"/>
    </xf>
    <xf numFmtId="0" fontId="21" fillId="0" borderId="37" xfId="0" applyFont="1" applyBorder="1" applyAlignment="1">
      <alignment horizontal="center" vertical="top" wrapText="1"/>
    </xf>
    <xf numFmtId="0" fontId="21" fillId="0" borderId="0" xfId="0" applyFont="1" applyAlignment="1">
      <alignment horizontal="center" vertical="top" wrapText="1"/>
    </xf>
    <xf numFmtId="0" fontId="20" fillId="0" borderId="25" xfId="0" applyFont="1" applyBorder="1" applyAlignment="1">
      <alignment horizontal="left" vertical="top" wrapText="1"/>
    </xf>
    <xf numFmtId="0" fontId="20" fillId="0" borderId="32" xfId="0" applyFont="1" applyBorder="1" applyAlignment="1">
      <alignment horizontal="left" vertical="top" wrapText="1"/>
    </xf>
    <xf numFmtId="0" fontId="20" fillId="0" borderId="28" xfId="0" applyFont="1" applyBorder="1" applyAlignment="1">
      <alignment horizontal="left" vertical="top" wrapText="1"/>
    </xf>
  </cellXfs>
  <cellStyles count="17">
    <cellStyle name="Hyperlink" xfId="15" builtinId="8"/>
    <cellStyle name="Normal" xfId="0" builtinId="0"/>
    <cellStyle name="Normal 2" xfId="1" xr:uid="{00000000-0005-0000-0000-000001000000}"/>
    <cellStyle name="Normal 2 2" xfId="2" xr:uid="{00000000-0005-0000-0000-000002000000}"/>
    <cellStyle name="Normal 2 2 2" xfId="12" xr:uid="{5E4CC8D7-A573-4B3A-B033-C3C548C80830}"/>
    <cellStyle name="Normal 2 2 2 2" xfId="16" xr:uid="{2FB07E2A-C6BC-4AFB-ABD8-F14A46FA5D91}"/>
    <cellStyle name="Normal 2 2 3" xfId="14" xr:uid="{02613ACC-BA8E-425D-8E83-F31A0B3F342A}"/>
    <cellStyle name="Normal 2 2 4" xfId="13" xr:uid="{5B3ED630-6D3F-4EC6-BD2E-51EEED2FDE8B}"/>
    <cellStyle name="Normal 2 3" xfId="11" xr:uid="{BE4347BD-8F4F-4F3D-AD7A-B3C7025F4BE0}"/>
    <cellStyle name="Normal 2 4" xfId="10" xr:uid="{3BB82372-DB58-46C2-A4A3-9797BFC61E6E}"/>
    <cellStyle name="Normal 5" xfId="3" xr:uid="{00000000-0005-0000-0000-000003000000}"/>
    <cellStyle name="Normal 5 2" xfId="4" xr:uid="{00000000-0005-0000-0000-000004000000}"/>
    <cellStyle name="Normal_2011 RA Coilte SHC Summary v10 - no names" xfId="5" xr:uid="{00000000-0005-0000-0000-000005000000}"/>
    <cellStyle name="Normal_RT-COC-001-13 Report spreadsheet" xfId="6" xr:uid="{00000000-0005-0000-0000-000006000000}"/>
    <cellStyle name="Normal_RT-COC-001-18 Report spreadsheet" xfId="7" xr:uid="{00000000-0005-0000-0000-000007000000}"/>
    <cellStyle name="Normal_RT-FM-001-03 Forest cert report template" xfId="8" xr:uid="{00000000-0005-0000-0000-000008000000}"/>
    <cellStyle name="Normal_T&amp;M RA report 2005 draft 2" xfId="9" xr:uid="{00000000-0005-0000-0000-000009000000}"/>
  </cellStyles>
  <dxfs count="36">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311150</xdr:colOff>
      <xdr:row>0</xdr:row>
      <xdr:rowOff>158750</xdr:rowOff>
    </xdr:from>
    <xdr:to>
      <xdr:col>0</xdr:col>
      <xdr:colOff>279400</xdr:colOff>
      <xdr:row>0</xdr:row>
      <xdr:rowOff>1225550</xdr:rowOff>
    </xdr:to>
    <xdr:pic>
      <xdr:nvPicPr>
        <xdr:cNvPr id="8746" name="Picture 1">
          <a:extLst>
            <a:ext uri="{FF2B5EF4-FFF2-40B4-BE49-F238E27FC236}">
              <a16:creationId xmlns:a16="http://schemas.microsoft.com/office/drawing/2014/main" id="{ABF52DE5-B935-40F8-AE8A-CBBD4F7444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0" y="15875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292100</xdr:colOff>
      <xdr:row>0</xdr:row>
      <xdr:rowOff>285750</xdr:rowOff>
    </xdr:from>
    <xdr:to>
      <xdr:col>5</xdr:col>
      <xdr:colOff>430892</xdr:colOff>
      <xdr:row>0</xdr:row>
      <xdr:rowOff>1306285</xdr:rowOff>
    </xdr:to>
    <xdr:pic>
      <xdr:nvPicPr>
        <xdr:cNvPr id="8747" name="Picture 3">
          <a:extLst>
            <a:ext uri="{FF2B5EF4-FFF2-40B4-BE49-F238E27FC236}">
              <a16:creationId xmlns:a16="http://schemas.microsoft.com/office/drawing/2014/main" id="{107C49C0-C17D-49F6-869C-D0BE5742C8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0" y="285750"/>
          <a:ext cx="1168400" cy="10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355600</xdr:rowOff>
    </xdr:from>
    <xdr:to>
      <xdr:col>2</xdr:col>
      <xdr:colOff>507092</xdr:colOff>
      <xdr:row>0</xdr:row>
      <xdr:rowOff>1131208</xdr:rowOff>
    </xdr:to>
    <xdr:pic>
      <xdr:nvPicPr>
        <xdr:cNvPr id="8748" name="Picture 2">
          <a:extLst>
            <a:ext uri="{FF2B5EF4-FFF2-40B4-BE49-F238E27FC236}">
              <a16:creationId xmlns:a16="http://schemas.microsoft.com/office/drawing/2014/main" id="{D77E6316-4E32-46B1-A5B6-1007BEFC0D7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355600"/>
          <a:ext cx="16891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485774</xdr:colOff>
      <xdr:row>0</xdr:row>
      <xdr:rowOff>473075</xdr:rowOff>
    </xdr:from>
    <xdr:to>
      <xdr:col>0</xdr:col>
      <xdr:colOff>2239972</xdr:colOff>
      <xdr:row>0</xdr:row>
      <xdr:rowOff>1549400</xdr:rowOff>
    </xdr:to>
    <xdr:pic>
      <xdr:nvPicPr>
        <xdr:cNvPr id="21761" name="Picture 4">
          <a:extLst>
            <a:ext uri="{FF2B5EF4-FFF2-40B4-BE49-F238E27FC236}">
              <a16:creationId xmlns:a16="http://schemas.microsoft.com/office/drawing/2014/main" id="{CBFA16F2-32ED-4550-BAA6-0AA4AC026D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4" y="473075"/>
          <a:ext cx="1757373"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831850</xdr:colOff>
      <xdr:row>0</xdr:row>
      <xdr:rowOff>320675</xdr:rowOff>
    </xdr:from>
    <xdr:to>
      <xdr:col>3</xdr:col>
      <xdr:colOff>1724025</xdr:colOff>
      <xdr:row>0</xdr:row>
      <xdr:rowOff>1406195</xdr:rowOff>
    </xdr:to>
    <xdr:pic>
      <xdr:nvPicPr>
        <xdr:cNvPr id="31086" name="Picture 3">
          <a:extLst>
            <a:ext uri="{FF2B5EF4-FFF2-40B4-BE49-F238E27FC236}">
              <a16:creationId xmlns:a16="http://schemas.microsoft.com/office/drawing/2014/main" id="{FCC82B4D-A2E0-441E-B687-3F3757C3F0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3800" y="320675"/>
          <a:ext cx="892175" cy="1085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393699</xdr:rowOff>
    </xdr:from>
    <xdr:to>
      <xdr:col>0</xdr:col>
      <xdr:colOff>1600200</xdr:colOff>
      <xdr:row>0</xdr:row>
      <xdr:rowOff>1323974</xdr:rowOff>
    </xdr:to>
    <xdr:pic>
      <xdr:nvPicPr>
        <xdr:cNvPr id="31087" name="Picture 4">
          <a:extLst>
            <a:ext uri="{FF2B5EF4-FFF2-40B4-BE49-F238E27FC236}">
              <a16:creationId xmlns:a16="http://schemas.microsoft.com/office/drawing/2014/main" id="{6540075D-3546-4AA0-A7D3-AF26B20C198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393699"/>
          <a:ext cx="1562100" cy="93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crownestatescotland.com/scotlands-property/rural/forestry"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crownestatescotland.com/scotlands-property/rural/forestry"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view="pageBreakPreview" zoomScaleNormal="75" zoomScaleSheetLayoutView="100" workbookViewId="0">
      <selection activeCell="E9" sqref="E9"/>
    </sheetView>
  </sheetViews>
  <sheetFormatPr defaultColWidth="9" defaultRowHeight="12.5"/>
  <cols>
    <col min="1" max="1" width="6" style="36" customWidth="1"/>
    <col min="2" max="2" width="12.54296875" style="36" customWidth="1"/>
    <col min="3" max="3" width="19.1796875" style="36" customWidth="1"/>
    <col min="4" max="4" width="30.54296875" style="36" customWidth="1"/>
    <col min="5" max="5" width="14.81640625" style="36" customWidth="1"/>
    <col min="6" max="6" width="16.1796875" style="36" customWidth="1"/>
    <col min="7" max="7" width="15.453125" style="36" customWidth="1"/>
    <col min="8" max="16384" width="9" style="36"/>
  </cols>
  <sheetData>
    <row r="1" spans="1:8" ht="163.5" customHeight="1">
      <c r="A1" s="525"/>
      <c r="B1" s="526"/>
      <c r="C1" s="526"/>
      <c r="D1" s="34" t="s">
        <v>489</v>
      </c>
      <c r="E1" s="528"/>
      <c r="F1" s="528"/>
      <c r="G1" s="35"/>
    </row>
    <row r="2" spans="1:8">
      <c r="H2" s="37"/>
    </row>
    <row r="3" spans="1:8" ht="39.75" customHeight="1">
      <c r="A3" s="529" t="s">
        <v>447</v>
      </c>
      <c r="B3" s="530"/>
      <c r="C3" s="530"/>
      <c r="D3" s="410" t="s">
        <v>775</v>
      </c>
      <c r="E3" s="346"/>
      <c r="F3" s="346"/>
      <c r="H3" s="39"/>
    </row>
    <row r="4" spans="1:8" ht="17.5">
      <c r="A4" s="40"/>
      <c r="B4" s="41"/>
      <c r="D4" s="38"/>
      <c r="H4" s="39"/>
    </row>
    <row r="5" spans="1:8" s="42" customFormat="1" ht="17.5">
      <c r="A5" s="531" t="s">
        <v>448</v>
      </c>
      <c r="B5" s="532"/>
      <c r="C5" s="532"/>
      <c r="D5" s="410" t="s">
        <v>775</v>
      </c>
      <c r="E5" s="343"/>
      <c r="F5" s="343"/>
      <c r="H5" s="43"/>
    </row>
    <row r="6" spans="1:8" s="42" customFormat="1" ht="17.5">
      <c r="A6" s="44" t="s">
        <v>240</v>
      </c>
      <c r="B6" s="45"/>
      <c r="D6" s="342" t="s">
        <v>1311</v>
      </c>
      <c r="E6" s="343"/>
      <c r="F6" s="343"/>
      <c r="H6" s="43"/>
    </row>
    <row r="7" spans="1:8" s="42" customFormat="1" ht="50" customHeight="1">
      <c r="A7" s="533" t="s">
        <v>194</v>
      </c>
      <c r="B7" s="534"/>
      <c r="C7" s="534"/>
      <c r="D7" s="535" t="s">
        <v>1310</v>
      </c>
      <c r="E7" s="536"/>
      <c r="F7" s="536"/>
      <c r="H7" s="43"/>
    </row>
    <row r="8" spans="1:8" s="42" customFormat="1" ht="37.5" customHeight="1">
      <c r="A8" s="44" t="s">
        <v>59</v>
      </c>
      <c r="D8" s="527" t="s">
        <v>773</v>
      </c>
      <c r="E8" s="527"/>
      <c r="F8" s="343"/>
      <c r="H8" s="43"/>
    </row>
    <row r="9" spans="1:8" s="42" customFormat="1" ht="37.5" customHeight="1">
      <c r="A9" s="218" t="s">
        <v>449</v>
      </c>
      <c r="B9" s="187"/>
      <c r="C9" s="187"/>
      <c r="D9" s="344" t="s">
        <v>450</v>
      </c>
      <c r="E9" s="345"/>
      <c r="F9" s="343"/>
      <c r="H9" s="43"/>
    </row>
    <row r="10" spans="1:8" s="42" customFormat="1" ht="17.5">
      <c r="A10" s="44" t="s">
        <v>51</v>
      </c>
      <c r="B10" s="45"/>
      <c r="D10" s="488">
        <v>44853</v>
      </c>
      <c r="E10" s="486"/>
      <c r="F10" s="486"/>
      <c r="H10" s="43"/>
    </row>
    <row r="11" spans="1:8" s="42" customFormat="1" ht="17.5">
      <c r="A11" s="533" t="s">
        <v>52</v>
      </c>
      <c r="B11" s="534"/>
      <c r="C11" s="534"/>
      <c r="D11" s="488">
        <v>46678</v>
      </c>
      <c r="E11" s="343"/>
      <c r="F11" s="343"/>
      <c r="H11" s="43"/>
    </row>
    <row r="12" spans="1:8" s="42" customFormat="1" ht="17.5">
      <c r="A12" s="44"/>
      <c r="B12" s="45"/>
    </row>
    <row r="13" spans="1:8" s="42" customFormat="1" ht="17.5">
      <c r="B13" s="45"/>
    </row>
    <row r="14" spans="1:8" s="42" customFormat="1" ht="28">
      <c r="A14" s="46"/>
      <c r="B14" s="47" t="s">
        <v>239</v>
      </c>
      <c r="C14" s="47" t="s">
        <v>19</v>
      </c>
      <c r="D14" s="47" t="s">
        <v>501</v>
      </c>
      <c r="E14" s="47" t="s">
        <v>237</v>
      </c>
      <c r="F14" s="48" t="s">
        <v>238</v>
      </c>
      <c r="G14" s="49"/>
    </row>
    <row r="15" spans="1:8" s="42" customFormat="1" ht="14">
      <c r="A15" s="347"/>
      <c r="B15" s="339"/>
      <c r="C15" s="339"/>
      <c r="D15" s="339"/>
      <c r="E15" s="339"/>
      <c r="F15" s="340"/>
      <c r="G15" s="49"/>
    </row>
    <row r="16" spans="1:8" s="42" customFormat="1" ht="42">
      <c r="A16" s="348" t="s">
        <v>729</v>
      </c>
      <c r="B16" s="341" t="s">
        <v>1366</v>
      </c>
      <c r="C16" s="341" t="s">
        <v>1530</v>
      </c>
      <c r="D16" s="341" t="s">
        <v>1524</v>
      </c>
      <c r="E16" s="341" t="s">
        <v>1529</v>
      </c>
      <c r="F16" s="341" t="s">
        <v>1529</v>
      </c>
      <c r="G16" s="50"/>
    </row>
    <row r="17" spans="1:7" s="42" customFormat="1" ht="28">
      <c r="A17" s="348" t="s">
        <v>196</v>
      </c>
      <c r="B17" s="341" t="s">
        <v>1534</v>
      </c>
      <c r="C17" s="341">
        <v>45237</v>
      </c>
      <c r="D17" s="341" t="s">
        <v>1535</v>
      </c>
      <c r="E17" s="341" t="s">
        <v>1633</v>
      </c>
      <c r="F17" s="341" t="s">
        <v>1633</v>
      </c>
      <c r="G17" s="50"/>
    </row>
    <row r="18" spans="1:7" s="42" customFormat="1" ht="14">
      <c r="A18" s="348" t="s">
        <v>9</v>
      </c>
      <c r="B18" s="341"/>
      <c r="C18" s="341"/>
      <c r="D18" s="341"/>
      <c r="E18" s="341"/>
      <c r="F18" s="341"/>
      <c r="G18" s="50"/>
    </row>
    <row r="19" spans="1:7" s="42" customFormat="1" ht="14">
      <c r="A19" s="348" t="s">
        <v>10</v>
      </c>
      <c r="B19" s="341"/>
      <c r="C19" s="341"/>
      <c r="D19" s="341"/>
      <c r="E19" s="341"/>
      <c r="F19" s="341"/>
      <c r="G19" s="50"/>
    </row>
    <row r="20" spans="1:7" s="42" customFormat="1" ht="14">
      <c r="A20" s="348" t="s">
        <v>11</v>
      </c>
      <c r="B20" s="341"/>
      <c r="C20" s="341"/>
      <c r="D20" s="341"/>
      <c r="E20" s="341"/>
      <c r="F20" s="341"/>
      <c r="G20" s="50"/>
    </row>
    <row r="21" spans="1:7" s="42" customFormat="1" ht="17.5">
      <c r="B21" s="45"/>
    </row>
    <row r="22" spans="1:7" s="42" customFormat="1" ht="18" customHeight="1">
      <c r="A22" s="540" t="s">
        <v>563</v>
      </c>
      <c r="B22" s="540"/>
      <c r="C22" s="540"/>
      <c r="D22" s="540"/>
      <c r="E22" s="540"/>
      <c r="F22" s="540"/>
    </row>
    <row r="23" spans="1:7" ht="14">
      <c r="A23" s="537" t="s">
        <v>54</v>
      </c>
      <c r="B23" s="538"/>
      <c r="C23" s="538"/>
      <c r="D23" s="538"/>
      <c r="E23" s="538"/>
      <c r="F23" s="538"/>
      <c r="G23" s="35"/>
    </row>
    <row r="24" spans="1:7" ht="14">
      <c r="A24" s="51"/>
      <c r="B24" s="51"/>
    </row>
    <row r="25" spans="1:7" ht="14">
      <c r="A25" s="537" t="s">
        <v>521</v>
      </c>
      <c r="B25" s="538"/>
      <c r="C25" s="538"/>
      <c r="D25" s="538"/>
      <c r="E25" s="538"/>
      <c r="F25" s="538"/>
      <c r="G25" s="35"/>
    </row>
    <row r="26" spans="1:7" ht="14">
      <c r="A26" s="537" t="s">
        <v>523</v>
      </c>
      <c r="B26" s="538"/>
      <c r="C26" s="538"/>
      <c r="D26" s="538"/>
      <c r="E26" s="538"/>
      <c r="F26" s="538"/>
      <c r="G26" s="35"/>
    </row>
    <row r="27" spans="1:7" ht="14">
      <c r="A27" s="537" t="s">
        <v>512</v>
      </c>
      <c r="B27" s="538"/>
      <c r="C27" s="538"/>
      <c r="D27" s="538"/>
      <c r="E27" s="538"/>
      <c r="F27" s="538"/>
      <c r="G27" s="35"/>
    </row>
    <row r="28" spans="1:7" ht="14">
      <c r="A28" s="52"/>
      <c r="B28" s="52"/>
    </row>
    <row r="29" spans="1:7" ht="14">
      <c r="A29" s="539" t="s">
        <v>55</v>
      </c>
      <c r="B29" s="538"/>
      <c r="C29" s="538"/>
      <c r="D29" s="538"/>
      <c r="E29" s="538"/>
      <c r="F29" s="538"/>
      <c r="G29" s="35"/>
    </row>
    <row r="30" spans="1:7" ht="14">
      <c r="A30" s="539" t="s">
        <v>56</v>
      </c>
      <c r="B30" s="538"/>
      <c r="C30" s="538"/>
      <c r="D30" s="538"/>
      <c r="E30" s="538"/>
      <c r="F30" s="538"/>
      <c r="G30" s="35"/>
    </row>
    <row r="32" spans="1:7">
      <c r="A32" s="36" t="s">
        <v>592</v>
      </c>
    </row>
  </sheetData>
  <sheetProtection password="CD46" sheet="1" objects="1" scenarios="1" formatCells="0" formatColumns="0" formatRows="0" insertColumns="0" insertRows="0" insertHyperlinks="0" deleteColumns="0" deleteRows="0" selectLockedCells="1"/>
  <mergeCells count="15">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s>
  <phoneticPr fontId="9" type="noConversion"/>
  <pageMargins left="0.75" right="0.75" top="1" bottom="1" header="0.5" footer="0.5"/>
  <pageSetup paperSize="9" scale="77" orientation="portrait" horizont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9AE5C-E03E-4EB2-9AC2-8163CE967A07}">
  <sheetPr>
    <tabColor rgb="FF92D050"/>
  </sheetPr>
  <dimension ref="A1:M1411"/>
  <sheetViews>
    <sheetView workbookViewId="0">
      <selection activeCell="D3" sqref="D3"/>
    </sheetView>
  </sheetViews>
  <sheetFormatPr defaultColWidth="9" defaultRowHeight="14"/>
  <cols>
    <col min="1" max="1" width="9" style="35"/>
    <col min="2" max="2" width="6.1796875" style="67" customWidth="1"/>
    <col min="3" max="3" width="6" style="68" customWidth="1"/>
    <col min="4" max="4" width="98.54296875" style="53" customWidth="1"/>
    <col min="5" max="5" width="8.54296875" style="53" customWidth="1"/>
    <col min="6" max="6" width="9" style="53"/>
    <col min="7" max="16384" width="9" style="35"/>
  </cols>
  <sheetData>
    <row r="1" spans="2:6">
      <c r="B1" s="65" t="s">
        <v>795</v>
      </c>
      <c r="C1" s="66"/>
      <c r="D1" s="58"/>
      <c r="E1" s="58"/>
    </row>
    <row r="3" spans="2:6">
      <c r="D3" s="69" t="s">
        <v>376</v>
      </c>
    </row>
    <row r="4" spans="2:6">
      <c r="D4" s="70" t="s">
        <v>796</v>
      </c>
    </row>
    <row r="5" spans="2:6">
      <c r="D5" s="69" t="s">
        <v>369</v>
      </c>
    </row>
    <row r="6" spans="2:6">
      <c r="D6" s="70" t="s">
        <v>784</v>
      </c>
    </row>
    <row r="7" spans="2:6">
      <c r="D7" s="69" t="s">
        <v>383</v>
      </c>
    </row>
    <row r="8" spans="2:6">
      <c r="D8" s="199" t="s">
        <v>797</v>
      </c>
    </row>
    <row r="9" spans="2:6" ht="16.5" customHeight="1">
      <c r="D9" s="58"/>
    </row>
    <row r="10" spans="2:6" ht="16.5" customHeight="1"/>
    <row r="12" spans="2:6" ht="51" customHeight="1">
      <c r="B12" s="71" t="s">
        <v>370</v>
      </c>
      <c r="C12" s="72"/>
      <c r="D12" s="73" t="s">
        <v>377</v>
      </c>
      <c r="E12" s="73" t="s">
        <v>371</v>
      </c>
      <c r="F12" s="74"/>
    </row>
    <row r="13" spans="2:6" ht="28.5" thickBot="1">
      <c r="B13" s="65" t="s">
        <v>372</v>
      </c>
      <c r="C13" s="66"/>
      <c r="D13" s="226" t="s">
        <v>378</v>
      </c>
      <c r="E13" s="58"/>
    </row>
    <row r="14" spans="2:6">
      <c r="B14" s="65"/>
      <c r="C14" s="66" t="s">
        <v>125</v>
      </c>
      <c r="D14" s="58" t="s">
        <v>373</v>
      </c>
      <c r="E14" s="58" t="s">
        <v>374</v>
      </c>
    </row>
    <row r="15" spans="2:6">
      <c r="B15" s="65"/>
      <c r="C15" s="66" t="s">
        <v>196</v>
      </c>
      <c r="D15" s="58" t="s">
        <v>373</v>
      </c>
      <c r="E15" s="58" t="s">
        <v>374</v>
      </c>
    </row>
    <row r="16" spans="2:6">
      <c r="B16" s="65"/>
      <c r="C16" s="66" t="s">
        <v>9</v>
      </c>
      <c r="D16" s="58"/>
      <c r="E16" s="58"/>
    </row>
    <row r="17" spans="2:5">
      <c r="B17" s="65"/>
      <c r="C17" s="66" t="s">
        <v>10</v>
      </c>
      <c r="D17" s="58"/>
      <c r="E17" s="58"/>
    </row>
    <row r="18" spans="2:5">
      <c r="B18" s="65"/>
      <c r="C18" s="66" t="s">
        <v>11</v>
      </c>
      <c r="D18" s="58"/>
      <c r="E18" s="58"/>
    </row>
    <row r="20" spans="2:5" ht="30" customHeight="1">
      <c r="B20" s="65" t="s">
        <v>375</v>
      </c>
      <c r="C20" s="66"/>
      <c r="D20" s="228" t="s">
        <v>379</v>
      </c>
      <c r="E20" s="227"/>
    </row>
    <row r="21" spans="2:5">
      <c r="B21" s="65"/>
      <c r="C21" s="66" t="s">
        <v>125</v>
      </c>
      <c r="D21" s="144" t="s">
        <v>373</v>
      </c>
      <c r="E21" s="58" t="s">
        <v>374</v>
      </c>
    </row>
    <row r="22" spans="2:5">
      <c r="B22" s="65"/>
      <c r="C22" s="66" t="s">
        <v>196</v>
      </c>
      <c r="D22" s="144" t="s">
        <v>373</v>
      </c>
      <c r="E22" s="58" t="s">
        <v>374</v>
      </c>
    </row>
    <row r="23" spans="2:5">
      <c r="B23" s="65"/>
      <c r="C23" s="66" t="s">
        <v>9</v>
      </c>
      <c r="D23" s="58"/>
      <c r="E23" s="58"/>
    </row>
    <row r="24" spans="2:5">
      <c r="B24" s="65"/>
      <c r="C24" s="66" t="s">
        <v>10</v>
      </c>
      <c r="D24" s="58"/>
      <c r="E24" s="58"/>
    </row>
    <row r="25" spans="2:5">
      <c r="B25" s="65"/>
      <c r="C25" s="66" t="s">
        <v>11</v>
      </c>
      <c r="D25" s="58"/>
      <c r="E25" s="58"/>
    </row>
    <row r="26" spans="2:5">
      <c r="D26" s="54"/>
    </row>
    <row r="27" spans="2:5" ht="28">
      <c r="B27" s="389" t="s">
        <v>499</v>
      </c>
      <c r="C27" s="66"/>
      <c r="D27" s="228" t="s">
        <v>500</v>
      </c>
      <c r="E27" s="229"/>
    </row>
    <row r="28" spans="2:5">
      <c r="B28" s="65"/>
      <c r="C28" s="66" t="s">
        <v>125</v>
      </c>
      <c r="D28" s="144" t="s">
        <v>373</v>
      </c>
      <c r="E28" s="230" t="s">
        <v>374</v>
      </c>
    </row>
    <row r="29" spans="2:5">
      <c r="B29" s="65"/>
      <c r="C29" s="66" t="s">
        <v>196</v>
      </c>
      <c r="D29" s="144" t="s">
        <v>373</v>
      </c>
      <c r="E29" s="230" t="s">
        <v>374</v>
      </c>
    </row>
    <row r="30" spans="2:5">
      <c r="B30" s="65"/>
      <c r="C30" s="66" t="s">
        <v>9</v>
      </c>
      <c r="D30" s="230"/>
      <c r="E30" s="230"/>
    </row>
    <row r="31" spans="2:5">
      <c r="B31" s="65"/>
      <c r="C31" s="66" t="s">
        <v>10</v>
      </c>
      <c r="D31" s="230"/>
      <c r="E31" s="230"/>
    </row>
    <row r="32" spans="2:5">
      <c r="B32" s="65"/>
      <c r="C32" s="66" t="s">
        <v>11</v>
      </c>
      <c r="D32" s="230"/>
      <c r="E32" s="230"/>
    </row>
    <row r="33" spans="1:13" ht="21" customHeight="1">
      <c r="D33" s="390"/>
      <c r="E33" s="390"/>
    </row>
    <row r="34" spans="1:13" ht="21" customHeight="1">
      <c r="A34" s="391"/>
      <c r="B34" s="392"/>
      <c r="C34" s="393"/>
      <c r="D34" s="394"/>
      <c r="E34" s="395"/>
      <c r="F34"/>
      <c r="G34" s="396"/>
      <c r="H34" s="396"/>
      <c r="I34" s="396"/>
      <c r="J34" s="396"/>
      <c r="K34" s="396"/>
      <c r="L34" s="396"/>
    </row>
    <row r="35" spans="1:13" ht="21" customHeight="1">
      <c r="A35" s="397"/>
      <c r="B35" s="391"/>
      <c r="C35" s="392"/>
      <c r="D35" s="393"/>
      <c r="E35" s="394"/>
      <c r="F35" s="395"/>
      <c r="G35"/>
      <c r="H35" s="398"/>
      <c r="I35" s="398"/>
      <c r="J35" s="398"/>
      <c r="K35" s="398"/>
      <c r="L35" s="398"/>
      <c r="M35" s="398"/>
    </row>
    <row r="36" spans="1:13" ht="30" customHeight="1">
      <c r="A36" s="392"/>
      <c r="B36" s="553" t="s">
        <v>798</v>
      </c>
      <c r="C36" s="554"/>
      <c r="D36" s="397"/>
      <c r="E36" s="399"/>
      <c r="F36" s="400"/>
      <c r="G36"/>
      <c r="H36" s="398" t="s">
        <v>125</v>
      </c>
      <c r="I36" s="398" t="s">
        <v>196</v>
      </c>
      <c r="J36" s="398" t="s">
        <v>9</v>
      </c>
      <c r="K36" s="398" t="s">
        <v>10</v>
      </c>
      <c r="L36" s="398" t="s">
        <v>125</v>
      </c>
      <c r="M36" s="398" t="s">
        <v>729</v>
      </c>
    </row>
    <row r="37" spans="1:13" ht="21" customHeight="1">
      <c r="A37" s="392"/>
      <c r="B37" s="401">
        <v>1</v>
      </c>
      <c r="C37" s="401"/>
      <c r="D37" s="402" t="s">
        <v>799</v>
      </c>
      <c r="E37" s="403"/>
      <c r="F37" s="404"/>
      <c r="G37"/>
      <c r="H37" s="405" t="s">
        <v>800</v>
      </c>
      <c r="I37" s="406"/>
      <c r="J37" s="405" t="s">
        <v>800</v>
      </c>
      <c r="K37" s="406"/>
      <c r="L37" s="406"/>
      <c r="M37" s="405" t="s">
        <v>800</v>
      </c>
    </row>
    <row r="38" spans="1:13" ht="21" customHeight="1">
      <c r="A38" s="392"/>
      <c r="B38" s="401">
        <v>2</v>
      </c>
      <c r="C38" s="401"/>
      <c r="D38" s="402" t="s">
        <v>801</v>
      </c>
      <c r="E38" s="403"/>
      <c r="F38" s="404"/>
      <c r="G38"/>
      <c r="H38" s="405" t="s">
        <v>800</v>
      </c>
      <c r="I38" s="405" t="s">
        <v>800</v>
      </c>
      <c r="J38" s="406"/>
      <c r="K38" s="406"/>
      <c r="L38" s="405"/>
      <c r="M38" s="405" t="s">
        <v>800</v>
      </c>
    </row>
    <row r="39" spans="1:13" ht="21" customHeight="1">
      <c r="A39" s="392"/>
      <c r="B39" s="401">
        <v>3</v>
      </c>
      <c r="C39" s="401"/>
      <c r="D39" s="402" t="s">
        <v>802</v>
      </c>
      <c r="E39" s="403"/>
      <c r="F39" s="404"/>
      <c r="G39"/>
      <c r="H39" s="405" t="s">
        <v>800</v>
      </c>
      <c r="I39" s="406"/>
      <c r="J39" s="405" t="s">
        <v>800</v>
      </c>
      <c r="K39" s="406"/>
      <c r="L39" s="406"/>
      <c r="M39" s="405" t="s">
        <v>800</v>
      </c>
    </row>
    <row r="40" spans="1:13" ht="21" customHeight="1">
      <c r="A40" s="392"/>
      <c r="B40" s="401">
        <v>4</v>
      </c>
      <c r="C40" s="401"/>
      <c r="D40" s="402" t="s">
        <v>803</v>
      </c>
      <c r="E40" s="403"/>
      <c r="F40" s="407"/>
      <c r="G40"/>
      <c r="H40" s="405" t="s">
        <v>800</v>
      </c>
      <c r="I40" s="406"/>
      <c r="J40" s="406"/>
      <c r="K40" s="405" t="s">
        <v>800</v>
      </c>
      <c r="L40" s="406"/>
      <c r="M40" s="405" t="s">
        <v>800</v>
      </c>
    </row>
    <row r="41" spans="1:13" ht="21" customHeight="1">
      <c r="B41" s="401">
        <v>5</v>
      </c>
      <c r="C41" s="401"/>
      <c r="D41" s="402" t="s">
        <v>804</v>
      </c>
      <c r="E41" s="403"/>
      <c r="F41" s="404"/>
      <c r="G41"/>
      <c r="H41" s="405" t="s">
        <v>800</v>
      </c>
      <c r="I41" s="405"/>
      <c r="J41" s="406"/>
      <c r="K41" s="406"/>
      <c r="L41" s="405" t="s">
        <v>800</v>
      </c>
      <c r="M41" s="405" t="s">
        <v>800</v>
      </c>
    </row>
    <row r="42" spans="1:13">
      <c r="C42" s="53"/>
    </row>
    <row r="43" spans="1:13" ht="25">
      <c r="A43" s="438" t="s">
        <v>798</v>
      </c>
      <c r="B43" s="438" t="s">
        <v>805</v>
      </c>
      <c r="C43" s="439"/>
      <c r="D43" s="440"/>
      <c r="E43" s="441"/>
      <c r="F43" s="442"/>
    </row>
    <row r="44" spans="1:13" ht="15">
      <c r="A44" s="443">
        <v>1</v>
      </c>
      <c r="B44" s="438"/>
      <c r="C44" s="443"/>
      <c r="D44" s="438" t="s">
        <v>799</v>
      </c>
      <c r="E44" s="444"/>
      <c r="F44" s="445"/>
    </row>
    <row r="45" spans="1:13" ht="25">
      <c r="A45" s="443">
        <v>1.1000000000000001</v>
      </c>
      <c r="B45" s="438"/>
      <c r="C45" s="443"/>
      <c r="D45" s="438" t="s">
        <v>806</v>
      </c>
      <c r="E45" s="444"/>
      <c r="F45" s="446"/>
    </row>
    <row r="46" spans="1:13" ht="98" customHeight="1">
      <c r="A46" s="447" t="s">
        <v>61</v>
      </c>
      <c r="B46" s="448" t="s">
        <v>76</v>
      </c>
      <c r="C46" s="447"/>
      <c r="D46" s="448" t="s">
        <v>807</v>
      </c>
      <c r="E46" s="449"/>
      <c r="F46" s="450"/>
    </row>
    <row r="47" spans="1:13" ht="15">
      <c r="A47" s="447"/>
      <c r="B47" s="448"/>
      <c r="C47" s="447" t="s">
        <v>451</v>
      </c>
      <c r="D47" s="426"/>
      <c r="E47" s="449"/>
      <c r="F47" s="450"/>
    </row>
    <row r="48" spans="1:13" ht="25">
      <c r="A48" s="447"/>
      <c r="B48" s="448"/>
      <c r="C48" s="448" t="s">
        <v>125</v>
      </c>
      <c r="D48" s="451" t="s">
        <v>1390</v>
      </c>
      <c r="E48" s="452" t="s">
        <v>1320</v>
      </c>
      <c r="F48" s="450"/>
    </row>
    <row r="49" spans="1:6" ht="15">
      <c r="A49" s="447"/>
      <c r="B49" s="448"/>
      <c r="C49" s="448" t="s">
        <v>196</v>
      </c>
      <c r="D49" s="426"/>
      <c r="E49" s="449"/>
      <c r="F49" s="450"/>
    </row>
    <row r="50" spans="1:6" ht="15">
      <c r="A50" s="447"/>
      <c r="B50" s="448"/>
      <c r="C50" s="448" t="s">
        <v>9</v>
      </c>
      <c r="D50" s="426"/>
      <c r="E50" s="449"/>
      <c r="F50" s="450"/>
    </row>
    <row r="51" spans="1:6" ht="15">
      <c r="A51" s="447"/>
      <c r="B51" s="448"/>
      <c r="C51" s="448" t="s">
        <v>10</v>
      </c>
      <c r="D51" s="426"/>
      <c r="E51" s="449"/>
      <c r="F51" s="450"/>
    </row>
    <row r="52" spans="1:6" ht="15">
      <c r="A52" s="447"/>
      <c r="B52" s="448"/>
      <c r="C52" s="448" t="s">
        <v>11</v>
      </c>
      <c r="D52" s="426"/>
      <c r="E52" s="449"/>
      <c r="F52" s="450"/>
    </row>
    <row r="53" spans="1:6" ht="15">
      <c r="A53" s="439"/>
      <c r="B53" s="440"/>
      <c r="C53" s="439"/>
      <c r="D53" s="453"/>
      <c r="E53" s="441"/>
      <c r="F53" s="442"/>
    </row>
    <row r="54" spans="1:6" ht="87.5">
      <c r="A54" s="447" t="s">
        <v>455</v>
      </c>
      <c r="B54" s="448" t="s">
        <v>77</v>
      </c>
      <c r="C54" s="447"/>
      <c r="D54" s="448" t="s">
        <v>808</v>
      </c>
      <c r="E54" s="449"/>
      <c r="F54" s="450"/>
    </row>
    <row r="55" spans="1:6" ht="15">
      <c r="A55" s="447"/>
      <c r="B55" s="448"/>
      <c r="C55" s="447" t="s">
        <v>451</v>
      </c>
      <c r="D55" s="426"/>
      <c r="E55" s="449"/>
      <c r="F55" s="450"/>
    </row>
    <row r="56" spans="1:6" ht="25">
      <c r="A56" s="447"/>
      <c r="B56" s="448"/>
      <c r="C56" s="447" t="s">
        <v>125</v>
      </c>
      <c r="D56" s="426" t="s">
        <v>1391</v>
      </c>
      <c r="E56" s="449" t="s">
        <v>1320</v>
      </c>
      <c r="F56" s="450"/>
    </row>
    <row r="57" spans="1:6" ht="15">
      <c r="A57" s="447"/>
      <c r="B57" s="448"/>
      <c r="C57" s="447" t="s">
        <v>196</v>
      </c>
      <c r="D57" s="426"/>
      <c r="E57" s="449"/>
      <c r="F57" s="450"/>
    </row>
    <row r="58" spans="1:6" ht="15">
      <c r="A58" s="447"/>
      <c r="B58" s="448"/>
      <c r="C58" s="447" t="s">
        <v>9</v>
      </c>
      <c r="D58" s="426"/>
      <c r="E58" s="449"/>
      <c r="F58" s="450"/>
    </row>
    <row r="59" spans="1:6" ht="15">
      <c r="A59" s="447"/>
      <c r="B59" s="448"/>
      <c r="C59" s="447" t="s">
        <v>10</v>
      </c>
      <c r="D59" s="426"/>
      <c r="E59" s="449"/>
      <c r="F59" s="450"/>
    </row>
    <row r="60" spans="1:6" ht="15">
      <c r="A60" s="447"/>
      <c r="B60" s="448"/>
      <c r="C60" s="447" t="s">
        <v>11</v>
      </c>
      <c r="D60" s="426"/>
      <c r="E60" s="449"/>
      <c r="F60" s="450"/>
    </row>
    <row r="61" spans="1:6" ht="15">
      <c r="A61" s="439"/>
      <c r="B61" s="440"/>
      <c r="C61" s="439"/>
      <c r="D61" s="453"/>
      <c r="E61" s="441"/>
      <c r="F61" s="442"/>
    </row>
    <row r="62" spans="1:6" ht="87.5">
      <c r="A62" s="447" t="s">
        <v>809</v>
      </c>
      <c r="B62" s="448" t="s">
        <v>61</v>
      </c>
      <c r="C62" s="447"/>
      <c r="D62" s="448" t="s">
        <v>810</v>
      </c>
      <c r="E62" s="449"/>
      <c r="F62" s="450"/>
    </row>
    <row r="63" spans="1:6" ht="15">
      <c r="A63" s="447"/>
      <c r="B63" s="448"/>
      <c r="C63" s="447" t="s">
        <v>451</v>
      </c>
      <c r="D63" s="426"/>
      <c r="E63" s="449"/>
      <c r="F63" s="450"/>
    </row>
    <row r="64" spans="1:6" ht="15">
      <c r="A64" s="447"/>
      <c r="B64" s="448"/>
      <c r="C64" s="447" t="s">
        <v>125</v>
      </c>
      <c r="D64" s="451" t="s">
        <v>1392</v>
      </c>
      <c r="E64" s="452" t="s">
        <v>1320</v>
      </c>
      <c r="F64" s="450"/>
    </row>
    <row r="65" spans="1:6" ht="15">
      <c r="A65" s="447"/>
      <c r="B65" s="448"/>
      <c r="C65" s="447" t="s">
        <v>196</v>
      </c>
      <c r="D65" s="426"/>
      <c r="E65" s="449"/>
      <c r="F65" s="450"/>
    </row>
    <row r="66" spans="1:6" ht="15">
      <c r="A66" s="447"/>
      <c r="B66" s="448"/>
      <c r="C66" s="447" t="s">
        <v>9</v>
      </c>
      <c r="D66" s="426"/>
      <c r="E66" s="449"/>
      <c r="F66" s="450"/>
    </row>
    <row r="67" spans="1:6" ht="15">
      <c r="A67" s="447"/>
      <c r="B67" s="448"/>
      <c r="C67" s="447" t="s">
        <v>10</v>
      </c>
      <c r="D67" s="426"/>
      <c r="E67" s="449"/>
      <c r="F67" s="450"/>
    </row>
    <row r="68" spans="1:6" ht="15">
      <c r="A68" s="447"/>
      <c r="B68" s="448"/>
      <c r="C68" s="447" t="s">
        <v>11</v>
      </c>
      <c r="D68" s="426"/>
      <c r="E68" s="449"/>
      <c r="F68" s="450"/>
    </row>
    <row r="69" spans="1:6" ht="15">
      <c r="A69" s="439"/>
      <c r="B69" s="440"/>
      <c r="C69" s="439"/>
      <c r="D69" s="453"/>
      <c r="E69" s="441"/>
      <c r="F69" s="442"/>
    </row>
    <row r="70" spans="1:6" ht="62.5">
      <c r="A70" s="447" t="s">
        <v>811</v>
      </c>
      <c r="B70" s="448" t="s">
        <v>63</v>
      </c>
      <c r="C70" s="447"/>
      <c r="D70" s="448" t="s">
        <v>812</v>
      </c>
      <c r="E70" s="449"/>
      <c r="F70" s="450"/>
    </row>
    <row r="71" spans="1:6" ht="15">
      <c r="A71" s="447"/>
      <c r="B71" s="448"/>
      <c r="C71" s="447" t="s">
        <v>451</v>
      </c>
      <c r="D71" s="426"/>
      <c r="E71" s="449"/>
      <c r="F71" s="450"/>
    </row>
    <row r="72" spans="1:6" ht="25">
      <c r="A72" s="447"/>
      <c r="B72" s="448"/>
      <c r="C72" s="447" t="s">
        <v>125</v>
      </c>
      <c r="D72" s="451" t="s">
        <v>1393</v>
      </c>
      <c r="E72" s="452" t="s">
        <v>1320</v>
      </c>
      <c r="F72" s="450"/>
    </row>
    <row r="73" spans="1:6" ht="15">
      <c r="A73" s="447"/>
      <c r="B73" s="448"/>
      <c r="C73" s="447" t="s">
        <v>196</v>
      </c>
      <c r="D73" s="426"/>
      <c r="E73" s="449"/>
      <c r="F73" s="450"/>
    </row>
    <row r="74" spans="1:6" ht="15">
      <c r="A74" s="447"/>
      <c r="B74" s="448"/>
      <c r="C74" s="447" t="s">
        <v>9</v>
      </c>
      <c r="D74" s="426"/>
      <c r="E74" s="449"/>
      <c r="F74" s="450"/>
    </row>
    <row r="75" spans="1:6" ht="15">
      <c r="A75" s="447"/>
      <c r="B75" s="448"/>
      <c r="C75" s="447" t="s">
        <v>10</v>
      </c>
      <c r="D75" s="426"/>
      <c r="E75" s="449"/>
      <c r="F75" s="450"/>
    </row>
    <row r="76" spans="1:6" ht="15">
      <c r="A76" s="447"/>
      <c r="B76" s="448"/>
      <c r="C76" s="447" t="s">
        <v>11</v>
      </c>
      <c r="D76" s="426"/>
      <c r="E76" s="449"/>
      <c r="F76" s="450"/>
    </row>
    <row r="77" spans="1:6" ht="15">
      <c r="A77" s="439"/>
      <c r="B77" s="440"/>
      <c r="C77" s="439"/>
      <c r="D77" s="453"/>
      <c r="E77" s="441"/>
      <c r="F77" s="442"/>
    </row>
    <row r="78" spans="1:6" ht="75">
      <c r="A78" s="447" t="s">
        <v>813</v>
      </c>
      <c r="B78" s="448" t="s">
        <v>74</v>
      </c>
      <c r="C78" s="447"/>
      <c r="D78" s="448" t="s">
        <v>814</v>
      </c>
      <c r="E78" s="449"/>
      <c r="F78" s="450"/>
    </row>
    <row r="79" spans="1:6" ht="15">
      <c r="A79" s="447"/>
      <c r="B79" s="448"/>
      <c r="C79" s="447" t="s">
        <v>451</v>
      </c>
      <c r="D79" s="426"/>
      <c r="E79" s="449"/>
      <c r="F79" s="450"/>
    </row>
    <row r="80" spans="1:6" ht="25">
      <c r="A80" s="447"/>
      <c r="B80" s="448"/>
      <c r="C80" s="447" t="s">
        <v>125</v>
      </c>
      <c r="D80" s="451" t="s">
        <v>1393</v>
      </c>
      <c r="E80" s="452" t="s">
        <v>1320</v>
      </c>
      <c r="F80" s="450"/>
    </row>
    <row r="81" spans="1:6" ht="15">
      <c r="A81" s="447"/>
      <c r="B81" s="448"/>
      <c r="C81" s="447" t="s">
        <v>196</v>
      </c>
      <c r="D81" s="426"/>
      <c r="E81" s="449"/>
      <c r="F81" s="450"/>
    </row>
    <row r="82" spans="1:6" ht="15">
      <c r="A82" s="447"/>
      <c r="B82" s="448"/>
      <c r="C82" s="447" t="s">
        <v>9</v>
      </c>
      <c r="D82" s="426"/>
      <c r="E82" s="449"/>
      <c r="F82" s="450"/>
    </row>
    <row r="83" spans="1:6" ht="15">
      <c r="A83" s="447"/>
      <c r="B83" s="448"/>
      <c r="C83" s="447" t="s">
        <v>10</v>
      </c>
      <c r="D83" s="426"/>
      <c r="E83" s="449"/>
      <c r="F83" s="450"/>
    </row>
    <row r="84" spans="1:6" ht="15">
      <c r="A84" s="447"/>
      <c r="B84" s="448"/>
      <c r="C84" s="447" t="s">
        <v>11</v>
      </c>
      <c r="D84" s="426"/>
      <c r="E84" s="449"/>
      <c r="F84" s="450"/>
    </row>
    <row r="85" spans="1:6" ht="15">
      <c r="A85" s="439"/>
      <c r="B85" s="440"/>
      <c r="C85" s="439"/>
      <c r="D85" s="453"/>
      <c r="E85" s="441"/>
      <c r="F85" s="442"/>
    </row>
    <row r="86" spans="1:6" ht="75">
      <c r="A86" s="447" t="s">
        <v>815</v>
      </c>
      <c r="B86" s="448" t="s">
        <v>455</v>
      </c>
      <c r="C86" s="447"/>
      <c r="D86" s="448" t="s">
        <v>816</v>
      </c>
      <c r="E86" s="449"/>
      <c r="F86" s="450"/>
    </row>
    <row r="87" spans="1:6" ht="15">
      <c r="A87" s="447"/>
      <c r="B87" s="448"/>
      <c r="C87" s="447" t="s">
        <v>451</v>
      </c>
      <c r="D87" s="426"/>
      <c r="E87" s="449"/>
      <c r="F87" s="450"/>
    </row>
    <row r="88" spans="1:6" ht="25">
      <c r="A88" s="447"/>
      <c r="B88" s="448"/>
      <c r="C88" s="447" t="s">
        <v>125</v>
      </c>
      <c r="D88" s="451" t="s">
        <v>1393</v>
      </c>
      <c r="E88" s="452" t="s">
        <v>1320</v>
      </c>
      <c r="F88" s="450"/>
    </row>
    <row r="89" spans="1:6" ht="15">
      <c r="A89" s="447"/>
      <c r="B89" s="448"/>
      <c r="C89" s="447" t="s">
        <v>196</v>
      </c>
      <c r="D89" s="426"/>
      <c r="E89" s="449"/>
      <c r="F89" s="450"/>
    </row>
    <row r="90" spans="1:6" ht="15">
      <c r="A90" s="447"/>
      <c r="B90" s="448"/>
      <c r="C90" s="447" t="s">
        <v>9</v>
      </c>
      <c r="D90" s="426"/>
      <c r="E90" s="449"/>
      <c r="F90" s="450"/>
    </row>
    <row r="91" spans="1:6" ht="15">
      <c r="A91" s="447"/>
      <c r="B91" s="448"/>
      <c r="C91" s="447" t="s">
        <v>10</v>
      </c>
      <c r="D91" s="426"/>
      <c r="E91" s="449"/>
      <c r="F91" s="450"/>
    </row>
    <row r="92" spans="1:6" ht="15">
      <c r="A92" s="447"/>
      <c r="B92" s="448"/>
      <c r="C92" s="447" t="s">
        <v>11</v>
      </c>
      <c r="D92" s="426"/>
      <c r="E92" s="449"/>
      <c r="F92" s="450"/>
    </row>
    <row r="93" spans="1:6" ht="15">
      <c r="A93" s="439"/>
      <c r="B93" s="440"/>
      <c r="C93" s="439"/>
      <c r="D93" s="453"/>
      <c r="E93" s="441"/>
      <c r="F93" s="442"/>
    </row>
    <row r="94" spans="1:6" ht="75">
      <c r="A94" s="447" t="s">
        <v>817</v>
      </c>
      <c r="B94" s="448" t="s">
        <v>818</v>
      </c>
      <c r="C94" s="447"/>
      <c r="D94" s="448" t="s">
        <v>819</v>
      </c>
      <c r="E94" s="449"/>
      <c r="F94" s="450"/>
    </row>
    <row r="95" spans="1:6" ht="15">
      <c r="A95" s="447"/>
      <c r="B95" s="448"/>
      <c r="C95" s="447" t="s">
        <v>451</v>
      </c>
      <c r="D95" s="426"/>
      <c r="E95" s="449"/>
      <c r="F95" s="450"/>
    </row>
    <row r="96" spans="1:6" ht="25">
      <c r="A96" s="447"/>
      <c r="B96" s="448"/>
      <c r="C96" s="447" t="s">
        <v>125</v>
      </c>
      <c r="D96" s="451" t="s">
        <v>1394</v>
      </c>
      <c r="E96" s="452" t="s">
        <v>1320</v>
      </c>
      <c r="F96" s="450"/>
    </row>
    <row r="97" spans="1:6" ht="15">
      <c r="A97" s="447"/>
      <c r="B97" s="448"/>
      <c r="C97" s="447" t="s">
        <v>196</v>
      </c>
      <c r="D97" s="426"/>
      <c r="E97" s="449"/>
      <c r="F97" s="450"/>
    </row>
    <row r="98" spans="1:6" ht="15">
      <c r="A98" s="447"/>
      <c r="B98" s="448"/>
      <c r="C98" s="447" t="s">
        <v>9</v>
      </c>
      <c r="D98" s="426"/>
      <c r="E98" s="449"/>
      <c r="F98" s="450"/>
    </row>
    <row r="99" spans="1:6" ht="15">
      <c r="A99" s="447"/>
      <c r="B99" s="448"/>
      <c r="C99" s="447" t="s">
        <v>10</v>
      </c>
      <c r="D99" s="426"/>
      <c r="E99" s="449"/>
      <c r="F99" s="450"/>
    </row>
    <row r="100" spans="1:6" ht="15">
      <c r="A100" s="447"/>
      <c r="B100" s="448"/>
      <c r="C100" s="447" t="s">
        <v>11</v>
      </c>
      <c r="D100" s="426"/>
      <c r="E100" s="449"/>
      <c r="F100" s="450"/>
    </row>
    <row r="101" spans="1:6" ht="15">
      <c r="A101" s="439"/>
      <c r="B101" s="440"/>
      <c r="C101" s="439"/>
      <c r="D101" s="453"/>
      <c r="E101" s="441"/>
      <c r="F101" s="442"/>
    </row>
    <row r="102" spans="1:6" ht="62.5">
      <c r="A102" s="447" t="s">
        <v>820</v>
      </c>
      <c r="B102" s="448" t="s">
        <v>821</v>
      </c>
      <c r="C102" s="447"/>
      <c r="D102" s="448" t="s">
        <v>822</v>
      </c>
      <c r="E102" s="449"/>
      <c r="F102" s="450"/>
    </row>
    <row r="103" spans="1:6" ht="15">
      <c r="A103" s="447"/>
      <c r="B103" s="448"/>
      <c r="C103" s="447" t="s">
        <v>451</v>
      </c>
      <c r="D103" s="426"/>
      <c r="E103" s="449"/>
      <c r="F103" s="450"/>
    </row>
    <row r="104" spans="1:6" ht="37.5">
      <c r="A104" s="447"/>
      <c r="B104" s="448"/>
      <c r="C104" s="447" t="s">
        <v>125</v>
      </c>
      <c r="D104" s="451" t="s">
        <v>1395</v>
      </c>
      <c r="E104" s="452" t="s">
        <v>1320</v>
      </c>
      <c r="F104" s="450"/>
    </row>
    <row r="105" spans="1:6" ht="15">
      <c r="A105" s="447"/>
      <c r="B105" s="448"/>
      <c r="C105" s="447" t="s">
        <v>196</v>
      </c>
      <c r="D105" s="426"/>
      <c r="E105" s="449"/>
      <c r="F105" s="450"/>
    </row>
    <row r="106" spans="1:6" ht="15">
      <c r="A106" s="447"/>
      <c r="B106" s="448"/>
      <c r="C106" s="447" t="s">
        <v>9</v>
      </c>
      <c r="D106" s="426"/>
      <c r="E106" s="449"/>
      <c r="F106" s="450"/>
    </row>
    <row r="107" spans="1:6" ht="15">
      <c r="A107" s="447"/>
      <c r="B107" s="448"/>
      <c r="C107" s="447" t="s">
        <v>10</v>
      </c>
      <c r="D107" s="426"/>
      <c r="E107" s="449"/>
      <c r="F107" s="450"/>
    </row>
    <row r="108" spans="1:6" ht="15">
      <c r="A108" s="447"/>
      <c r="B108" s="448"/>
      <c r="C108" s="447" t="s">
        <v>11</v>
      </c>
      <c r="D108" s="426"/>
      <c r="E108" s="449"/>
      <c r="F108" s="450"/>
    </row>
    <row r="109" spans="1:6" ht="15">
      <c r="A109" s="439"/>
      <c r="B109" s="440"/>
      <c r="C109" s="439"/>
      <c r="D109" s="453"/>
      <c r="E109" s="441"/>
      <c r="F109" s="442"/>
    </row>
    <row r="110" spans="1:6" ht="62.5">
      <c r="A110" s="447" t="s">
        <v>823</v>
      </c>
      <c r="B110" s="448" t="s">
        <v>824</v>
      </c>
      <c r="C110" s="447"/>
      <c r="D110" s="448" t="s">
        <v>825</v>
      </c>
      <c r="E110" s="449"/>
      <c r="F110" s="450"/>
    </row>
    <row r="111" spans="1:6" ht="15">
      <c r="A111" s="447"/>
      <c r="B111" s="448"/>
      <c r="C111" s="447" t="s">
        <v>451</v>
      </c>
      <c r="D111" s="426"/>
      <c r="E111" s="449"/>
      <c r="F111" s="450"/>
    </row>
    <row r="112" spans="1:6" ht="50">
      <c r="A112" s="447"/>
      <c r="B112" s="448"/>
      <c r="C112" s="447" t="s">
        <v>125</v>
      </c>
      <c r="D112" s="451" t="s">
        <v>1396</v>
      </c>
      <c r="E112" s="452" t="s">
        <v>1320</v>
      </c>
      <c r="F112" s="450"/>
    </row>
    <row r="113" spans="1:6" ht="15">
      <c r="A113" s="447"/>
      <c r="B113" s="448"/>
      <c r="C113" s="447" t="s">
        <v>196</v>
      </c>
      <c r="D113" s="426"/>
      <c r="E113" s="449"/>
      <c r="F113" s="450"/>
    </row>
    <row r="114" spans="1:6" ht="15">
      <c r="A114" s="447"/>
      <c r="B114" s="448"/>
      <c r="C114" s="447" t="s">
        <v>9</v>
      </c>
      <c r="D114" s="426"/>
      <c r="E114" s="449"/>
      <c r="F114" s="450"/>
    </row>
    <row r="115" spans="1:6" ht="15">
      <c r="A115" s="447"/>
      <c r="B115" s="448"/>
      <c r="C115" s="447" t="s">
        <v>10</v>
      </c>
      <c r="D115" s="426"/>
      <c r="E115" s="449"/>
      <c r="F115" s="450"/>
    </row>
    <row r="116" spans="1:6" ht="15">
      <c r="A116" s="447"/>
      <c r="B116" s="448"/>
      <c r="C116" s="447" t="s">
        <v>11</v>
      </c>
      <c r="D116" s="426"/>
      <c r="E116" s="449"/>
      <c r="F116" s="450"/>
    </row>
    <row r="117" spans="1:6" ht="15">
      <c r="A117" s="439"/>
      <c r="B117" s="440"/>
      <c r="C117" s="439"/>
      <c r="D117" s="453"/>
      <c r="E117" s="441"/>
      <c r="F117" s="442"/>
    </row>
    <row r="118" spans="1:6" ht="112.5">
      <c r="A118" s="447" t="s">
        <v>826</v>
      </c>
      <c r="B118" s="448" t="s">
        <v>827</v>
      </c>
      <c r="C118" s="447"/>
      <c r="D118" s="448" t="s">
        <v>828</v>
      </c>
      <c r="E118" s="449"/>
      <c r="F118" s="450"/>
    </row>
    <row r="119" spans="1:6" ht="15">
      <c r="A119" s="447"/>
      <c r="B119" s="448"/>
      <c r="C119" s="447" t="s">
        <v>451</v>
      </c>
      <c r="D119" s="426"/>
      <c r="E119" s="449"/>
      <c r="F119" s="450"/>
    </row>
    <row r="120" spans="1:6" ht="150">
      <c r="A120" s="454"/>
      <c r="B120" s="455"/>
      <c r="C120" s="454" t="s">
        <v>125</v>
      </c>
      <c r="D120" s="425" t="s">
        <v>1336</v>
      </c>
      <c r="E120" s="456" t="s">
        <v>1325</v>
      </c>
      <c r="F120" s="457" t="s">
        <v>1397</v>
      </c>
    </row>
    <row r="121" spans="1:6" ht="168">
      <c r="A121" s="447"/>
      <c r="B121" s="448"/>
      <c r="C121" s="447" t="s">
        <v>196</v>
      </c>
      <c r="D121" s="58" t="s">
        <v>1586</v>
      </c>
      <c r="E121" s="449" t="s">
        <v>1320</v>
      </c>
      <c r="F121" s="450"/>
    </row>
    <row r="122" spans="1:6" ht="15">
      <c r="A122" s="447"/>
      <c r="B122" s="448"/>
      <c r="C122" s="447" t="s">
        <v>9</v>
      </c>
      <c r="D122" s="426"/>
      <c r="E122" s="449"/>
      <c r="F122" s="450"/>
    </row>
    <row r="123" spans="1:6" ht="15">
      <c r="A123" s="447"/>
      <c r="B123" s="448"/>
      <c r="C123" s="447" t="s">
        <v>10</v>
      </c>
      <c r="D123" s="426"/>
      <c r="E123" s="449"/>
      <c r="F123" s="450"/>
    </row>
    <row r="124" spans="1:6" ht="15">
      <c r="A124" s="447"/>
      <c r="B124" s="448"/>
      <c r="C124" s="447" t="s">
        <v>11</v>
      </c>
      <c r="D124" s="426"/>
      <c r="E124" s="449"/>
      <c r="F124" s="450"/>
    </row>
    <row r="125" spans="1:6" ht="15">
      <c r="A125" s="439"/>
      <c r="B125" s="440"/>
      <c r="C125" s="439"/>
      <c r="D125" s="453"/>
      <c r="E125" s="441"/>
      <c r="F125" s="442"/>
    </row>
    <row r="126" spans="1:6" ht="75">
      <c r="A126" s="447" t="s">
        <v>829</v>
      </c>
      <c r="B126" s="448" t="s">
        <v>830</v>
      </c>
      <c r="C126" s="447"/>
      <c r="D126" s="448" t="s">
        <v>831</v>
      </c>
      <c r="E126" s="449"/>
      <c r="F126" s="450"/>
    </row>
    <row r="127" spans="1:6" ht="15">
      <c r="A127" s="447"/>
      <c r="B127" s="448"/>
      <c r="C127" s="447" t="s">
        <v>451</v>
      </c>
      <c r="D127" s="426"/>
      <c r="E127" s="449"/>
      <c r="F127" s="450"/>
    </row>
    <row r="128" spans="1:6" ht="50">
      <c r="A128" s="447"/>
      <c r="B128" s="448"/>
      <c r="C128" s="447" t="s">
        <v>125</v>
      </c>
      <c r="D128" s="426" t="s">
        <v>1345</v>
      </c>
      <c r="E128" s="449" t="s">
        <v>1320</v>
      </c>
      <c r="F128" s="450" t="s">
        <v>1398</v>
      </c>
    </row>
    <row r="129" spans="1:6" ht="15">
      <c r="A129" s="447"/>
      <c r="B129" s="448"/>
      <c r="C129" s="447" t="s">
        <v>196</v>
      </c>
      <c r="D129" s="512" t="s">
        <v>1547</v>
      </c>
      <c r="E129" s="449" t="s">
        <v>1320</v>
      </c>
      <c r="F129" s="450"/>
    </row>
    <row r="130" spans="1:6" ht="15">
      <c r="A130" s="447"/>
      <c r="B130" s="448"/>
      <c r="C130" s="447" t="s">
        <v>9</v>
      </c>
      <c r="D130" s="426"/>
      <c r="E130" s="449"/>
      <c r="F130" s="450"/>
    </row>
    <row r="131" spans="1:6" ht="15">
      <c r="A131" s="447"/>
      <c r="B131" s="448"/>
      <c r="C131" s="447" t="s">
        <v>10</v>
      </c>
      <c r="D131" s="426"/>
      <c r="E131" s="449"/>
      <c r="F131" s="450"/>
    </row>
    <row r="132" spans="1:6" ht="15">
      <c r="A132" s="447"/>
      <c r="B132" s="448"/>
      <c r="C132" s="447" t="s">
        <v>11</v>
      </c>
      <c r="D132" s="426"/>
      <c r="E132" s="449"/>
      <c r="F132" s="450"/>
    </row>
    <row r="133" spans="1:6" ht="15">
      <c r="A133" s="439"/>
      <c r="B133" s="440"/>
      <c r="C133" s="439"/>
      <c r="D133" s="453"/>
      <c r="E133" s="441"/>
      <c r="F133" s="442"/>
    </row>
    <row r="134" spans="1:6" ht="75">
      <c r="A134" s="447" t="s">
        <v>832</v>
      </c>
      <c r="B134" s="448" t="s">
        <v>833</v>
      </c>
      <c r="C134" s="447"/>
      <c r="D134" s="448" t="s">
        <v>834</v>
      </c>
      <c r="E134" s="449"/>
      <c r="F134" s="450"/>
    </row>
    <row r="135" spans="1:6" ht="15">
      <c r="A135" s="447"/>
      <c r="B135" s="448"/>
      <c r="C135" s="447" t="s">
        <v>451</v>
      </c>
      <c r="D135" s="426"/>
      <c r="E135" s="449"/>
      <c r="F135" s="450"/>
    </row>
    <row r="136" spans="1:6" ht="15">
      <c r="A136" s="447"/>
      <c r="B136" s="448"/>
      <c r="C136" s="447" t="s">
        <v>125</v>
      </c>
      <c r="D136" s="426" t="s">
        <v>1399</v>
      </c>
      <c r="E136" s="449" t="s">
        <v>1320</v>
      </c>
      <c r="F136" s="450"/>
    </row>
    <row r="137" spans="1:6" ht="15">
      <c r="A137" s="447"/>
      <c r="B137" s="448"/>
      <c r="C137" s="447" t="s">
        <v>196</v>
      </c>
      <c r="D137" s="426"/>
      <c r="E137" s="449"/>
      <c r="F137" s="450"/>
    </row>
    <row r="138" spans="1:6" ht="15">
      <c r="A138" s="447"/>
      <c r="B138" s="448"/>
      <c r="C138" s="447" t="s">
        <v>9</v>
      </c>
      <c r="D138" s="426"/>
      <c r="E138" s="449"/>
      <c r="F138" s="450"/>
    </row>
    <row r="139" spans="1:6" ht="15">
      <c r="A139" s="447"/>
      <c r="B139" s="448"/>
      <c r="C139" s="447" t="s">
        <v>10</v>
      </c>
      <c r="D139" s="426"/>
      <c r="E139" s="449"/>
      <c r="F139" s="450"/>
    </row>
    <row r="140" spans="1:6" ht="15">
      <c r="A140" s="447"/>
      <c r="B140" s="448"/>
      <c r="C140" s="447" t="s">
        <v>11</v>
      </c>
      <c r="D140" s="426"/>
      <c r="E140" s="449"/>
      <c r="F140" s="450"/>
    </row>
    <row r="141" spans="1:6" ht="15">
      <c r="A141" s="439"/>
      <c r="B141" s="440"/>
      <c r="C141" s="439"/>
      <c r="D141" s="453"/>
      <c r="E141" s="441"/>
      <c r="F141" s="442"/>
    </row>
    <row r="142" spans="1:6" ht="100">
      <c r="A142" s="447" t="s">
        <v>835</v>
      </c>
      <c r="B142" s="448" t="s">
        <v>836</v>
      </c>
      <c r="C142" s="447"/>
      <c r="D142" s="448" t="s">
        <v>837</v>
      </c>
      <c r="E142" s="449"/>
      <c r="F142" s="450"/>
    </row>
    <row r="143" spans="1:6" ht="15">
      <c r="A143" s="447"/>
      <c r="B143" s="448"/>
      <c r="C143" s="447" t="s">
        <v>451</v>
      </c>
      <c r="D143" s="426"/>
      <c r="E143" s="449"/>
      <c r="F143" s="450"/>
    </row>
    <row r="144" spans="1:6" ht="15">
      <c r="A144" s="447"/>
      <c r="B144" s="448"/>
      <c r="C144" s="447" t="s">
        <v>125</v>
      </c>
      <c r="D144" s="426" t="s">
        <v>1400</v>
      </c>
      <c r="E144" s="449" t="s">
        <v>1344</v>
      </c>
      <c r="F144" s="450"/>
    </row>
    <row r="145" spans="1:6" ht="15">
      <c r="A145" s="447"/>
      <c r="B145" s="448"/>
      <c r="C145" s="447" t="s">
        <v>196</v>
      </c>
      <c r="D145" s="426"/>
      <c r="E145" s="449"/>
      <c r="F145" s="450"/>
    </row>
    <row r="146" spans="1:6" ht="15">
      <c r="A146" s="447"/>
      <c r="B146" s="448"/>
      <c r="C146" s="447" t="s">
        <v>9</v>
      </c>
      <c r="D146" s="426"/>
      <c r="E146" s="449"/>
      <c r="F146" s="450"/>
    </row>
    <row r="147" spans="1:6" ht="15">
      <c r="A147" s="447"/>
      <c r="B147" s="448"/>
      <c r="C147" s="447" t="s">
        <v>10</v>
      </c>
      <c r="D147" s="426"/>
      <c r="E147" s="449"/>
      <c r="F147" s="450"/>
    </row>
    <row r="148" spans="1:6" ht="15">
      <c r="A148" s="447"/>
      <c r="B148" s="448"/>
      <c r="C148" s="447" t="s">
        <v>11</v>
      </c>
      <c r="D148" s="426"/>
      <c r="E148" s="449"/>
      <c r="F148" s="450"/>
    </row>
    <row r="149" spans="1:6" ht="15">
      <c r="A149" s="439"/>
      <c r="B149" s="440"/>
      <c r="C149" s="439"/>
      <c r="D149" s="453"/>
      <c r="E149" s="441"/>
      <c r="F149" s="442"/>
    </row>
    <row r="150" spans="1:6" ht="62.5">
      <c r="A150" s="447" t="s">
        <v>838</v>
      </c>
      <c r="B150" s="448" t="s">
        <v>839</v>
      </c>
      <c r="C150" s="447"/>
      <c r="D150" s="448" t="s">
        <v>840</v>
      </c>
      <c r="E150" s="449"/>
      <c r="F150" s="450"/>
    </row>
    <row r="151" spans="1:6" ht="15">
      <c r="A151" s="447"/>
      <c r="B151" s="448"/>
      <c r="C151" s="447" t="s">
        <v>451</v>
      </c>
      <c r="D151" s="426"/>
      <c r="E151" s="449"/>
      <c r="F151" s="450"/>
    </row>
    <row r="152" spans="1:6" ht="37.5">
      <c r="A152" s="447"/>
      <c r="B152" s="448"/>
      <c r="C152" s="447" t="s">
        <v>125</v>
      </c>
      <c r="D152" s="426" t="s">
        <v>1401</v>
      </c>
      <c r="E152" s="449" t="s">
        <v>1320</v>
      </c>
      <c r="F152" s="450"/>
    </row>
    <row r="153" spans="1:6" ht="15">
      <c r="A153" s="447"/>
      <c r="B153" s="448"/>
      <c r="C153" s="447" t="s">
        <v>196</v>
      </c>
      <c r="D153" s="426"/>
      <c r="E153" s="449"/>
      <c r="F153" s="450"/>
    </row>
    <row r="154" spans="1:6" ht="15">
      <c r="A154" s="447"/>
      <c r="B154" s="448"/>
      <c r="C154" s="447" t="s">
        <v>9</v>
      </c>
      <c r="D154" s="426"/>
      <c r="E154" s="449"/>
      <c r="F154" s="450"/>
    </row>
    <row r="155" spans="1:6" ht="15">
      <c r="A155" s="447"/>
      <c r="B155" s="448"/>
      <c r="C155" s="447" t="s">
        <v>10</v>
      </c>
      <c r="D155" s="426"/>
      <c r="E155" s="449"/>
      <c r="F155" s="450"/>
    </row>
    <row r="156" spans="1:6" ht="15">
      <c r="A156" s="447"/>
      <c r="B156" s="448"/>
      <c r="C156" s="447" t="s">
        <v>11</v>
      </c>
      <c r="D156" s="426"/>
      <c r="E156" s="449"/>
      <c r="F156" s="450"/>
    </row>
    <row r="157" spans="1:6" ht="15">
      <c r="A157" s="439"/>
      <c r="B157" s="440"/>
      <c r="C157" s="439"/>
      <c r="D157" s="453"/>
      <c r="E157" s="441"/>
      <c r="F157" s="442"/>
    </row>
    <row r="158" spans="1:6" ht="15">
      <c r="A158" s="443">
        <v>1.2</v>
      </c>
      <c r="B158" s="438"/>
      <c r="C158" s="443"/>
      <c r="D158" s="438" t="s">
        <v>841</v>
      </c>
      <c r="E158" s="444"/>
      <c r="F158" s="446"/>
    </row>
    <row r="159" spans="1:6" ht="125">
      <c r="A159" s="447" t="s">
        <v>63</v>
      </c>
      <c r="B159" s="448" t="s">
        <v>89</v>
      </c>
      <c r="C159" s="447"/>
      <c r="D159" s="448" t="s">
        <v>842</v>
      </c>
      <c r="E159" s="449"/>
      <c r="F159" s="450"/>
    </row>
    <row r="160" spans="1:6" ht="15">
      <c r="A160" s="447"/>
      <c r="B160" s="448"/>
      <c r="C160" s="447" t="s">
        <v>451</v>
      </c>
      <c r="D160" s="426"/>
      <c r="E160" s="449"/>
      <c r="F160" s="450"/>
    </row>
    <row r="161" spans="1:6" ht="25">
      <c r="A161" s="447"/>
      <c r="B161" s="448"/>
      <c r="C161" s="447" t="s">
        <v>125</v>
      </c>
      <c r="D161" s="426" t="s">
        <v>1402</v>
      </c>
      <c r="E161" s="449" t="s">
        <v>1320</v>
      </c>
      <c r="F161" s="450"/>
    </row>
    <row r="162" spans="1:6" ht="15">
      <c r="A162" s="447"/>
      <c r="B162" s="448"/>
      <c r="C162" s="447" t="s">
        <v>196</v>
      </c>
      <c r="D162" s="426"/>
      <c r="E162" s="449"/>
      <c r="F162" s="450"/>
    </row>
    <row r="163" spans="1:6" ht="15">
      <c r="A163" s="447"/>
      <c r="B163" s="448"/>
      <c r="C163" s="447" t="s">
        <v>9</v>
      </c>
      <c r="D163" s="426"/>
      <c r="E163" s="449"/>
      <c r="F163" s="450"/>
    </row>
    <row r="164" spans="1:6" ht="15">
      <c r="A164" s="447"/>
      <c r="B164" s="448"/>
      <c r="C164" s="447" t="s">
        <v>10</v>
      </c>
      <c r="D164" s="426"/>
      <c r="E164" s="449"/>
      <c r="F164" s="450"/>
    </row>
    <row r="165" spans="1:6" ht="15">
      <c r="A165" s="447"/>
      <c r="B165" s="448"/>
      <c r="C165" s="447" t="s">
        <v>11</v>
      </c>
      <c r="D165" s="426"/>
      <c r="E165" s="449"/>
      <c r="F165" s="450"/>
    </row>
    <row r="166" spans="1:6" ht="15">
      <c r="A166" s="439"/>
      <c r="B166" s="440"/>
      <c r="C166" s="439"/>
      <c r="D166" s="453"/>
      <c r="E166" s="441"/>
      <c r="F166" s="442"/>
    </row>
    <row r="167" spans="1:6" ht="15">
      <c r="A167" s="443">
        <v>1.3</v>
      </c>
      <c r="B167" s="438"/>
      <c r="C167" s="443"/>
      <c r="D167" s="438" t="s">
        <v>843</v>
      </c>
      <c r="E167" s="444"/>
      <c r="F167" s="446"/>
    </row>
    <row r="168" spans="1:6" ht="75">
      <c r="A168" s="447" t="s">
        <v>74</v>
      </c>
      <c r="B168" s="448" t="s">
        <v>844</v>
      </c>
      <c r="C168" s="447"/>
      <c r="D168" s="448" t="s">
        <v>845</v>
      </c>
      <c r="E168" s="449"/>
      <c r="F168" s="450"/>
    </row>
    <row r="169" spans="1:6" ht="15">
      <c r="A169" s="447"/>
      <c r="B169" s="448"/>
      <c r="C169" s="447" t="s">
        <v>451</v>
      </c>
      <c r="D169" s="426"/>
      <c r="E169" s="449"/>
      <c r="F169" s="450"/>
    </row>
    <row r="170" spans="1:6" ht="15">
      <c r="A170" s="447"/>
      <c r="B170" s="448"/>
      <c r="C170" s="447" t="s">
        <v>125</v>
      </c>
      <c r="D170" s="426" t="s">
        <v>1403</v>
      </c>
      <c r="E170" s="449" t="s">
        <v>1320</v>
      </c>
      <c r="F170" s="450"/>
    </row>
    <row r="171" spans="1:6" ht="15">
      <c r="A171" s="447"/>
      <c r="B171" s="448"/>
      <c r="C171" s="447" t="s">
        <v>196</v>
      </c>
      <c r="D171" s="426"/>
      <c r="E171" s="449"/>
      <c r="F171" s="450"/>
    </row>
    <row r="172" spans="1:6" ht="15">
      <c r="A172" s="447"/>
      <c r="B172" s="448"/>
      <c r="C172" s="447" t="s">
        <v>9</v>
      </c>
      <c r="D172" s="426"/>
      <c r="E172" s="449"/>
      <c r="F172" s="450"/>
    </row>
    <row r="173" spans="1:6" ht="15">
      <c r="A173" s="447"/>
      <c r="B173" s="448"/>
      <c r="C173" s="447" t="s">
        <v>10</v>
      </c>
      <c r="D173" s="426"/>
      <c r="E173" s="449"/>
      <c r="F173" s="450"/>
    </row>
    <row r="174" spans="1:6" ht="15">
      <c r="A174" s="447"/>
      <c r="B174" s="448"/>
      <c r="C174" s="447" t="s">
        <v>11</v>
      </c>
      <c r="D174" s="426"/>
      <c r="E174" s="449"/>
      <c r="F174" s="450"/>
    </row>
    <row r="175" spans="1:6" ht="15">
      <c r="A175" s="439"/>
      <c r="B175" s="440"/>
      <c r="C175" s="439"/>
      <c r="D175" s="453"/>
      <c r="E175" s="441"/>
      <c r="F175" s="442"/>
    </row>
    <row r="176" spans="1:6" ht="15">
      <c r="A176" s="443">
        <v>2</v>
      </c>
      <c r="B176" s="438"/>
      <c r="C176" s="443"/>
      <c r="D176" s="438" t="s">
        <v>801</v>
      </c>
      <c r="E176" s="444"/>
      <c r="F176" s="445"/>
    </row>
    <row r="177" spans="1:6" ht="25">
      <c r="A177" s="443">
        <v>2.1</v>
      </c>
      <c r="B177" s="438"/>
      <c r="C177" s="443"/>
      <c r="D177" s="438" t="s">
        <v>846</v>
      </c>
      <c r="E177" s="444"/>
      <c r="F177" s="446"/>
    </row>
    <row r="178" spans="1:6" ht="87.5">
      <c r="A178" s="447" t="s">
        <v>847</v>
      </c>
      <c r="B178" s="448" t="s">
        <v>848</v>
      </c>
      <c r="C178" s="447"/>
      <c r="D178" s="448" t="s">
        <v>849</v>
      </c>
      <c r="E178" s="449"/>
      <c r="F178" s="450"/>
    </row>
    <row r="179" spans="1:6" ht="15">
      <c r="A179" s="447"/>
      <c r="B179" s="448"/>
      <c r="C179" s="447" t="s">
        <v>451</v>
      </c>
      <c r="D179" s="426"/>
      <c r="E179" s="449"/>
      <c r="F179" s="450"/>
    </row>
    <row r="180" spans="1:6" ht="15">
      <c r="A180" s="447"/>
      <c r="B180" s="448"/>
      <c r="C180" s="447" t="s">
        <v>125</v>
      </c>
      <c r="D180" s="426" t="s">
        <v>1404</v>
      </c>
      <c r="E180" s="449" t="s">
        <v>1320</v>
      </c>
      <c r="F180" s="450"/>
    </row>
    <row r="181" spans="1:6" ht="15">
      <c r="A181" s="447"/>
      <c r="B181" s="448"/>
      <c r="C181" s="447" t="s">
        <v>196</v>
      </c>
      <c r="D181" s="426"/>
      <c r="E181" s="449"/>
      <c r="F181" s="450"/>
    </row>
    <row r="182" spans="1:6" ht="15">
      <c r="A182" s="447"/>
      <c r="B182" s="448"/>
      <c r="C182" s="447" t="s">
        <v>9</v>
      </c>
      <c r="D182" s="426"/>
      <c r="E182" s="449"/>
      <c r="F182" s="450"/>
    </row>
    <row r="183" spans="1:6" ht="15">
      <c r="A183" s="447"/>
      <c r="B183" s="448"/>
      <c r="C183" s="447" t="s">
        <v>10</v>
      </c>
      <c r="D183" s="426"/>
      <c r="E183" s="449"/>
      <c r="F183" s="450"/>
    </row>
    <row r="184" spans="1:6" ht="15">
      <c r="A184" s="447"/>
      <c r="B184" s="448"/>
      <c r="C184" s="447" t="s">
        <v>11</v>
      </c>
      <c r="D184" s="426"/>
      <c r="E184" s="449"/>
      <c r="F184" s="450"/>
    </row>
    <row r="185" spans="1:6" ht="15">
      <c r="A185" s="439"/>
      <c r="B185" s="440"/>
      <c r="C185" s="439"/>
      <c r="D185" s="453"/>
      <c r="E185" s="441"/>
      <c r="F185" s="442"/>
    </row>
    <row r="186" spans="1:6" ht="87.5">
      <c r="A186" s="447" t="s">
        <v>850</v>
      </c>
      <c r="B186" s="448" t="s">
        <v>851</v>
      </c>
      <c r="C186" s="447"/>
      <c r="D186" s="448" t="s">
        <v>852</v>
      </c>
      <c r="E186" s="449"/>
      <c r="F186" s="450"/>
    </row>
    <row r="187" spans="1:6" ht="15">
      <c r="A187" s="447"/>
      <c r="B187" s="448"/>
      <c r="C187" s="447" t="s">
        <v>451</v>
      </c>
      <c r="D187" s="426"/>
      <c r="E187" s="449"/>
      <c r="F187" s="450"/>
    </row>
    <row r="188" spans="1:6" ht="37.5">
      <c r="A188" s="447"/>
      <c r="B188" s="448"/>
      <c r="C188" s="447" t="s">
        <v>125</v>
      </c>
      <c r="D188" s="426" t="s">
        <v>1405</v>
      </c>
      <c r="E188" s="449" t="s">
        <v>1320</v>
      </c>
      <c r="F188" s="450"/>
    </row>
    <row r="189" spans="1:6" ht="15">
      <c r="A189" s="447"/>
      <c r="B189" s="448"/>
      <c r="C189" s="447" t="s">
        <v>196</v>
      </c>
      <c r="D189" s="426"/>
      <c r="E189" s="449"/>
      <c r="F189" s="450"/>
    </row>
    <row r="190" spans="1:6" ht="15">
      <c r="A190" s="447"/>
      <c r="B190" s="448"/>
      <c r="C190" s="447" t="s">
        <v>9</v>
      </c>
      <c r="D190" s="426"/>
      <c r="E190" s="449"/>
      <c r="F190" s="450"/>
    </row>
    <row r="191" spans="1:6" ht="15">
      <c r="A191" s="447"/>
      <c r="B191" s="448"/>
      <c r="C191" s="447" t="s">
        <v>10</v>
      </c>
      <c r="D191" s="426"/>
      <c r="E191" s="449"/>
      <c r="F191" s="450"/>
    </row>
    <row r="192" spans="1:6" ht="15">
      <c r="A192" s="447"/>
      <c r="B192" s="448"/>
      <c r="C192" s="447" t="s">
        <v>11</v>
      </c>
      <c r="D192" s="426"/>
      <c r="E192" s="449"/>
      <c r="F192" s="450"/>
    </row>
    <row r="193" spans="1:6" ht="15">
      <c r="A193" s="439"/>
      <c r="B193" s="440"/>
      <c r="C193" s="439"/>
      <c r="D193" s="453"/>
      <c r="E193" s="441"/>
      <c r="F193" s="442"/>
    </row>
    <row r="194" spans="1:6" ht="87.5">
      <c r="A194" s="447" t="s">
        <v>853</v>
      </c>
      <c r="B194" s="448" t="s">
        <v>464</v>
      </c>
      <c r="C194" s="447"/>
      <c r="D194" s="448" t="s">
        <v>854</v>
      </c>
      <c r="E194" s="449"/>
      <c r="F194" s="450"/>
    </row>
    <row r="195" spans="1:6" ht="15">
      <c r="A195" s="447"/>
      <c r="B195" s="448"/>
      <c r="C195" s="447" t="s">
        <v>451</v>
      </c>
      <c r="D195" s="426"/>
      <c r="E195" s="449"/>
      <c r="F195" s="450"/>
    </row>
    <row r="196" spans="1:6" ht="15">
      <c r="A196" s="447"/>
      <c r="B196" s="448"/>
      <c r="C196" s="447" t="s">
        <v>125</v>
      </c>
      <c r="D196" s="426" t="s">
        <v>1404</v>
      </c>
      <c r="E196" s="449" t="s">
        <v>1320</v>
      </c>
      <c r="F196" s="450"/>
    </row>
    <row r="197" spans="1:6" ht="15">
      <c r="A197" s="447"/>
      <c r="B197" s="448"/>
      <c r="C197" s="447" t="s">
        <v>196</v>
      </c>
      <c r="D197" s="426"/>
      <c r="E197" s="449"/>
      <c r="F197" s="450"/>
    </row>
    <row r="198" spans="1:6" ht="15">
      <c r="A198" s="447"/>
      <c r="B198" s="448"/>
      <c r="C198" s="447" t="s">
        <v>9</v>
      </c>
      <c r="D198" s="426"/>
      <c r="E198" s="449"/>
      <c r="F198" s="450"/>
    </row>
    <row r="199" spans="1:6" ht="15">
      <c r="A199" s="447"/>
      <c r="B199" s="448"/>
      <c r="C199" s="447" t="s">
        <v>10</v>
      </c>
      <c r="D199" s="426"/>
      <c r="E199" s="449"/>
      <c r="F199" s="450"/>
    </row>
    <row r="200" spans="1:6" ht="15">
      <c r="A200" s="447"/>
      <c r="B200" s="448"/>
      <c r="C200" s="447" t="s">
        <v>11</v>
      </c>
      <c r="D200" s="426"/>
      <c r="E200" s="449"/>
      <c r="F200" s="450"/>
    </row>
    <row r="201" spans="1:6" ht="15">
      <c r="A201" s="439"/>
      <c r="B201" s="440"/>
      <c r="C201" s="439"/>
      <c r="D201" s="453"/>
      <c r="E201" s="441"/>
      <c r="F201" s="442"/>
    </row>
    <row r="202" spans="1:6" ht="100">
      <c r="A202" s="447" t="s">
        <v>855</v>
      </c>
      <c r="B202" s="448" t="s">
        <v>462</v>
      </c>
      <c r="C202" s="447"/>
      <c r="D202" s="448" t="s">
        <v>856</v>
      </c>
      <c r="E202" s="449"/>
      <c r="F202" s="450"/>
    </row>
    <row r="203" spans="1:6" ht="15">
      <c r="A203" s="447"/>
      <c r="B203" s="448"/>
      <c r="C203" s="447" t="s">
        <v>451</v>
      </c>
      <c r="D203" s="426"/>
      <c r="E203" s="449"/>
      <c r="F203" s="450"/>
    </row>
    <row r="204" spans="1:6" ht="15">
      <c r="A204" s="447"/>
      <c r="B204" s="448"/>
      <c r="C204" s="447" t="s">
        <v>125</v>
      </c>
      <c r="D204" s="458" t="s">
        <v>1406</v>
      </c>
      <c r="E204" s="449" t="s">
        <v>1320</v>
      </c>
      <c r="F204" s="450"/>
    </row>
    <row r="205" spans="1:6" ht="15">
      <c r="A205" s="447"/>
      <c r="B205" s="448"/>
      <c r="C205" s="447" t="s">
        <v>196</v>
      </c>
      <c r="D205" s="426"/>
      <c r="E205" s="449"/>
      <c r="F205" s="450"/>
    </row>
    <row r="206" spans="1:6" ht="15">
      <c r="A206" s="447"/>
      <c r="B206" s="448"/>
      <c r="C206" s="447" t="s">
        <v>9</v>
      </c>
      <c r="D206" s="426"/>
      <c r="E206" s="449"/>
      <c r="F206" s="450"/>
    </row>
    <row r="207" spans="1:6" ht="15">
      <c r="A207" s="447"/>
      <c r="B207" s="448"/>
      <c r="C207" s="447" t="s">
        <v>10</v>
      </c>
      <c r="D207" s="426"/>
      <c r="E207" s="449"/>
      <c r="F207" s="450"/>
    </row>
    <row r="208" spans="1:6" ht="15">
      <c r="A208" s="447"/>
      <c r="B208" s="448"/>
      <c r="C208" s="447" t="s">
        <v>11</v>
      </c>
      <c r="D208" s="426"/>
      <c r="E208" s="449"/>
      <c r="F208" s="450"/>
    </row>
    <row r="209" spans="1:6" ht="15">
      <c r="A209" s="439"/>
      <c r="B209" s="440"/>
      <c r="C209" s="439"/>
      <c r="D209" s="453"/>
      <c r="E209" s="441"/>
      <c r="F209" s="442"/>
    </row>
    <row r="210" spans="1:6" ht="100">
      <c r="A210" s="447" t="s">
        <v>857</v>
      </c>
      <c r="B210" s="448" t="s">
        <v>858</v>
      </c>
      <c r="C210" s="447"/>
      <c r="D210" s="448" t="s">
        <v>859</v>
      </c>
      <c r="E210" s="449"/>
      <c r="F210" s="450"/>
    </row>
    <row r="211" spans="1:6" ht="15">
      <c r="A211" s="447"/>
      <c r="B211" s="448"/>
      <c r="C211" s="447" t="s">
        <v>451</v>
      </c>
      <c r="D211" s="426"/>
      <c r="E211" s="449"/>
      <c r="F211" s="450"/>
    </row>
    <row r="212" spans="1:6" ht="25">
      <c r="A212" s="447"/>
      <c r="B212" s="448"/>
      <c r="C212" s="447" t="s">
        <v>125</v>
      </c>
      <c r="D212" s="426" t="s">
        <v>1407</v>
      </c>
      <c r="E212" s="449"/>
      <c r="F212" s="450"/>
    </row>
    <row r="213" spans="1:6" ht="15">
      <c r="A213" s="447"/>
      <c r="B213" s="448"/>
      <c r="C213" s="447" t="s">
        <v>196</v>
      </c>
      <c r="D213" s="426"/>
      <c r="E213" s="449"/>
      <c r="F213" s="450"/>
    </row>
    <row r="214" spans="1:6" ht="15">
      <c r="A214" s="447"/>
      <c r="B214" s="448"/>
      <c r="C214" s="447" t="s">
        <v>9</v>
      </c>
      <c r="D214" s="426"/>
      <c r="E214" s="449"/>
      <c r="F214" s="450"/>
    </row>
    <row r="215" spans="1:6" ht="15">
      <c r="A215" s="447"/>
      <c r="B215" s="448"/>
      <c r="C215" s="447" t="s">
        <v>10</v>
      </c>
      <c r="D215" s="426"/>
      <c r="E215" s="449"/>
      <c r="F215" s="450"/>
    </row>
    <row r="216" spans="1:6" ht="15">
      <c r="A216" s="447"/>
      <c r="B216" s="448"/>
      <c r="C216" s="447" t="s">
        <v>11</v>
      </c>
      <c r="D216" s="426"/>
      <c r="E216" s="449"/>
      <c r="F216" s="450"/>
    </row>
    <row r="217" spans="1:6" ht="15">
      <c r="A217" s="439"/>
      <c r="B217" s="440"/>
      <c r="C217" s="439"/>
      <c r="D217" s="453"/>
      <c r="E217" s="441"/>
      <c r="F217" s="442"/>
    </row>
    <row r="218" spans="1:6" ht="25">
      <c r="A218" s="443">
        <v>2.2000000000000002</v>
      </c>
      <c r="B218" s="438"/>
      <c r="C218" s="443"/>
      <c r="D218" s="438" t="s">
        <v>860</v>
      </c>
      <c r="E218" s="444"/>
      <c r="F218" s="446"/>
    </row>
    <row r="219" spans="1:6" ht="100">
      <c r="A219" s="447" t="s">
        <v>861</v>
      </c>
      <c r="B219" s="448" t="s">
        <v>862</v>
      </c>
      <c r="C219" s="447"/>
      <c r="D219" s="448" t="s">
        <v>863</v>
      </c>
      <c r="E219" s="449"/>
      <c r="F219" s="450"/>
    </row>
    <row r="220" spans="1:6" ht="15">
      <c r="A220" s="447"/>
      <c r="B220" s="448"/>
      <c r="C220" s="447" t="s">
        <v>451</v>
      </c>
      <c r="D220" s="426"/>
      <c r="E220" s="449"/>
      <c r="F220" s="450"/>
    </row>
    <row r="221" spans="1:6" ht="15">
      <c r="A221" s="447"/>
      <c r="B221" s="448"/>
      <c r="C221" s="447" t="s">
        <v>125</v>
      </c>
      <c r="D221" s="426" t="s">
        <v>1404</v>
      </c>
      <c r="E221" s="449" t="s">
        <v>1320</v>
      </c>
      <c r="F221" s="450"/>
    </row>
    <row r="222" spans="1:6" ht="15">
      <c r="A222" s="447"/>
      <c r="B222" s="448"/>
      <c r="C222" s="447" t="s">
        <v>196</v>
      </c>
      <c r="D222" s="426"/>
      <c r="E222" s="449"/>
      <c r="F222" s="450"/>
    </row>
    <row r="223" spans="1:6" ht="15">
      <c r="A223" s="447"/>
      <c r="B223" s="448"/>
      <c r="C223" s="447" t="s">
        <v>9</v>
      </c>
      <c r="D223" s="426"/>
      <c r="E223" s="449"/>
      <c r="F223" s="450"/>
    </row>
    <row r="224" spans="1:6" ht="15">
      <c r="A224" s="447"/>
      <c r="B224" s="448"/>
      <c r="C224" s="447" t="s">
        <v>10</v>
      </c>
      <c r="D224" s="426"/>
      <c r="E224" s="449"/>
      <c r="F224" s="450"/>
    </row>
    <row r="225" spans="1:6" ht="15">
      <c r="A225" s="447"/>
      <c r="B225" s="448"/>
      <c r="C225" s="447" t="s">
        <v>11</v>
      </c>
      <c r="D225" s="426"/>
      <c r="E225" s="449"/>
      <c r="F225" s="450"/>
    </row>
    <row r="226" spans="1:6" ht="15">
      <c r="A226" s="439"/>
      <c r="B226" s="440"/>
      <c r="C226" s="439"/>
      <c r="D226" s="453"/>
      <c r="E226" s="441"/>
      <c r="F226" s="442"/>
    </row>
    <row r="227" spans="1:6" ht="87.5">
      <c r="A227" s="447" t="s">
        <v>864</v>
      </c>
      <c r="B227" s="448" t="s">
        <v>865</v>
      </c>
      <c r="C227" s="447"/>
      <c r="D227" s="448" t="s">
        <v>866</v>
      </c>
      <c r="E227" s="449"/>
      <c r="F227" s="450"/>
    </row>
    <row r="228" spans="1:6" ht="15">
      <c r="A228" s="447"/>
      <c r="B228" s="448"/>
      <c r="C228" s="447" t="s">
        <v>451</v>
      </c>
      <c r="D228" s="426"/>
      <c r="E228" s="449"/>
      <c r="F228" s="450"/>
    </row>
    <row r="229" spans="1:6" ht="15">
      <c r="A229" s="447"/>
      <c r="B229" s="448"/>
      <c r="C229" s="447" t="s">
        <v>125</v>
      </c>
      <c r="D229" s="426" t="s">
        <v>1404</v>
      </c>
      <c r="E229" s="449" t="s">
        <v>1320</v>
      </c>
      <c r="F229" s="450"/>
    </row>
    <row r="230" spans="1:6" ht="15">
      <c r="A230" s="447"/>
      <c r="B230" s="448"/>
      <c r="C230" s="447" t="s">
        <v>196</v>
      </c>
      <c r="D230" s="426"/>
      <c r="E230" s="449"/>
      <c r="F230" s="450"/>
    </row>
    <row r="231" spans="1:6" ht="15">
      <c r="A231" s="447"/>
      <c r="B231" s="448"/>
      <c r="C231" s="447" t="s">
        <v>9</v>
      </c>
      <c r="D231" s="426"/>
      <c r="E231" s="449"/>
      <c r="F231" s="450"/>
    </row>
    <row r="232" spans="1:6" ht="15">
      <c r="A232" s="447"/>
      <c r="B232" s="448"/>
      <c r="C232" s="447" t="s">
        <v>10</v>
      </c>
      <c r="D232" s="426"/>
      <c r="E232" s="449"/>
      <c r="F232" s="450"/>
    </row>
    <row r="233" spans="1:6" ht="15">
      <c r="A233" s="447"/>
      <c r="B233" s="448"/>
      <c r="C233" s="447" t="s">
        <v>11</v>
      </c>
      <c r="D233" s="426"/>
      <c r="E233" s="449"/>
      <c r="F233" s="450"/>
    </row>
    <row r="234" spans="1:6" ht="15">
      <c r="A234" s="439"/>
      <c r="B234" s="440"/>
      <c r="C234" s="439"/>
      <c r="D234" s="453"/>
      <c r="E234" s="441"/>
      <c r="F234" s="442"/>
    </row>
    <row r="235" spans="1:6" ht="87.5">
      <c r="A235" s="447" t="s">
        <v>867</v>
      </c>
      <c r="B235" s="448" t="s">
        <v>868</v>
      </c>
      <c r="C235" s="447"/>
      <c r="D235" s="448" t="s">
        <v>869</v>
      </c>
      <c r="E235" s="449"/>
      <c r="F235" s="450"/>
    </row>
    <row r="236" spans="1:6" ht="15">
      <c r="A236" s="447"/>
      <c r="B236" s="448"/>
      <c r="C236" s="447" t="s">
        <v>451</v>
      </c>
      <c r="D236" s="426"/>
      <c r="E236" s="449"/>
      <c r="F236" s="450"/>
    </row>
    <row r="237" spans="1:6" ht="25">
      <c r="A237" s="447"/>
      <c r="B237" s="448"/>
      <c r="C237" s="447" t="s">
        <v>125</v>
      </c>
      <c r="D237" s="426" t="s">
        <v>1408</v>
      </c>
      <c r="E237" s="449" t="s">
        <v>1320</v>
      </c>
      <c r="F237" s="450"/>
    </row>
    <row r="238" spans="1:6" ht="15">
      <c r="A238" s="447"/>
      <c r="B238" s="448"/>
      <c r="C238" s="447" t="s">
        <v>196</v>
      </c>
      <c r="D238" s="426"/>
      <c r="E238" s="449"/>
      <c r="F238" s="450"/>
    </row>
    <row r="239" spans="1:6" ht="15">
      <c r="A239" s="447"/>
      <c r="B239" s="448"/>
      <c r="C239" s="447" t="s">
        <v>9</v>
      </c>
      <c r="D239" s="426"/>
      <c r="E239" s="449"/>
      <c r="F239" s="450"/>
    </row>
    <row r="240" spans="1:6" ht="15">
      <c r="A240" s="447"/>
      <c r="B240" s="448"/>
      <c r="C240" s="447" t="s">
        <v>10</v>
      </c>
      <c r="D240" s="426"/>
      <c r="E240" s="449"/>
      <c r="F240" s="450"/>
    </row>
    <row r="241" spans="1:6" ht="15">
      <c r="A241" s="447"/>
      <c r="B241" s="448"/>
      <c r="C241" s="447" t="s">
        <v>11</v>
      </c>
      <c r="D241" s="426"/>
      <c r="E241" s="449"/>
      <c r="F241" s="450"/>
    </row>
    <row r="242" spans="1:6" ht="15">
      <c r="A242" s="439"/>
      <c r="B242" s="440"/>
      <c r="C242" s="439"/>
      <c r="D242" s="453"/>
      <c r="E242" s="441"/>
      <c r="F242" s="442"/>
    </row>
    <row r="243" spans="1:6" ht="62.5">
      <c r="A243" s="447" t="s">
        <v>870</v>
      </c>
      <c r="B243" s="448" t="s">
        <v>871</v>
      </c>
      <c r="C243" s="447"/>
      <c r="D243" s="448" t="s">
        <v>872</v>
      </c>
      <c r="E243" s="449"/>
      <c r="F243" s="450"/>
    </row>
    <row r="244" spans="1:6" ht="15">
      <c r="A244" s="447"/>
      <c r="B244" s="448"/>
      <c r="C244" s="447" t="s">
        <v>451</v>
      </c>
      <c r="D244" s="426"/>
      <c r="E244" s="449"/>
      <c r="F244" s="450"/>
    </row>
    <row r="245" spans="1:6" ht="25">
      <c r="A245" s="447"/>
      <c r="B245" s="448"/>
      <c r="C245" s="447" t="s">
        <v>125</v>
      </c>
      <c r="D245" s="426" t="s">
        <v>1409</v>
      </c>
      <c r="E245" s="449" t="s">
        <v>1320</v>
      </c>
      <c r="F245" s="450"/>
    </row>
    <row r="246" spans="1:6" ht="15">
      <c r="A246" s="447"/>
      <c r="B246" s="448"/>
      <c r="C246" s="447" t="s">
        <v>196</v>
      </c>
      <c r="D246" s="426"/>
      <c r="E246" s="449"/>
      <c r="F246" s="450"/>
    </row>
    <row r="247" spans="1:6" ht="15">
      <c r="A247" s="447"/>
      <c r="B247" s="448"/>
      <c r="C247" s="447" t="s">
        <v>9</v>
      </c>
      <c r="D247" s="426"/>
      <c r="E247" s="449"/>
      <c r="F247" s="450"/>
    </row>
    <row r="248" spans="1:6" ht="15">
      <c r="A248" s="447"/>
      <c r="B248" s="448"/>
      <c r="C248" s="447" t="s">
        <v>10</v>
      </c>
      <c r="D248" s="426"/>
      <c r="E248" s="449"/>
      <c r="F248" s="450"/>
    </row>
    <row r="249" spans="1:6" ht="15">
      <c r="A249" s="447"/>
      <c r="B249" s="448"/>
      <c r="C249" s="447" t="s">
        <v>11</v>
      </c>
      <c r="D249" s="426"/>
      <c r="E249" s="449"/>
      <c r="F249" s="450"/>
    </row>
    <row r="250" spans="1:6" ht="15">
      <c r="A250" s="439"/>
      <c r="B250" s="440"/>
      <c r="C250" s="439"/>
      <c r="D250" s="453"/>
      <c r="E250" s="441"/>
      <c r="F250" s="442"/>
    </row>
    <row r="251" spans="1:6" ht="75">
      <c r="A251" s="447" t="s">
        <v>873</v>
      </c>
      <c r="B251" s="448" t="s">
        <v>874</v>
      </c>
      <c r="C251" s="447"/>
      <c r="D251" s="448" t="s">
        <v>875</v>
      </c>
      <c r="E251" s="449"/>
      <c r="F251" s="450"/>
    </row>
    <row r="252" spans="1:6" ht="15">
      <c r="A252" s="447"/>
      <c r="B252" s="448"/>
      <c r="C252" s="447" t="s">
        <v>451</v>
      </c>
      <c r="D252" s="426"/>
      <c r="E252" s="449"/>
      <c r="F252" s="450"/>
    </row>
    <row r="253" spans="1:6" ht="25">
      <c r="A253" s="447"/>
      <c r="B253" s="448"/>
      <c r="C253" s="447" t="s">
        <v>125</v>
      </c>
      <c r="D253" s="426" t="s">
        <v>1410</v>
      </c>
      <c r="E253" s="449" t="s">
        <v>1320</v>
      </c>
      <c r="F253" s="450"/>
    </row>
    <row r="254" spans="1:6" ht="15">
      <c r="A254" s="447"/>
      <c r="B254" s="448"/>
      <c r="C254" s="447" t="s">
        <v>196</v>
      </c>
      <c r="D254" s="426"/>
      <c r="E254" s="449"/>
      <c r="F254" s="450"/>
    </row>
    <row r="255" spans="1:6" ht="15">
      <c r="A255" s="447"/>
      <c r="B255" s="448"/>
      <c r="C255" s="447" t="s">
        <v>9</v>
      </c>
      <c r="D255" s="426"/>
      <c r="E255" s="449"/>
      <c r="F255" s="450"/>
    </row>
    <row r="256" spans="1:6" ht="15">
      <c r="A256" s="447"/>
      <c r="B256" s="448"/>
      <c r="C256" s="447" t="s">
        <v>10</v>
      </c>
      <c r="D256" s="426"/>
      <c r="E256" s="449"/>
      <c r="F256" s="450"/>
    </row>
    <row r="257" spans="1:6" ht="15">
      <c r="A257" s="447"/>
      <c r="B257" s="448"/>
      <c r="C257" s="447" t="s">
        <v>11</v>
      </c>
      <c r="D257" s="426"/>
      <c r="E257" s="449"/>
      <c r="F257" s="450"/>
    </row>
    <row r="258" spans="1:6" ht="15">
      <c r="A258" s="439"/>
      <c r="B258" s="440"/>
      <c r="C258" s="439"/>
      <c r="D258" s="453"/>
      <c r="E258" s="441"/>
      <c r="F258" s="442"/>
    </row>
    <row r="259" spans="1:6" ht="62.5">
      <c r="A259" s="447" t="s">
        <v>876</v>
      </c>
      <c r="B259" s="448" t="s">
        <v>877</v>
      </c>
      <c r="C259" s="447"/>
      <c r="D259" s="448" t="s">
        <v>878</v>
      </c>
      <c r="E259" s="449"/>
      <c r="F259" s="450"/>
    </row>
    <row r="260" spans="1:6" ht="15">
      <c r="A260" s="447"/>
      <c r="B260" s="448"/>
      <c r="C260" s="447" t="s">
        <v>451</v>
      </c>
      <c r="D260" s="426"/>
      <c r="E260" s="449"/>
      <c r="F260" s="450"/>
    </row>
    <row r="261" spans="1:6" ht="25">
      <c r="A261" s="447"/>
      <c r="B261" s="448"/>
      <c r="C261" s="447" t="s">
        <v>125</v>
      </c>
      <c r="D261" s="426" t="s">
        <v>1411</v>
      </c>
      <c r="E261" s="449" t="s">
        <v>1320</v>
      </c>
      <c r="F261" s="450"/>
    </row>
    <row r="262" spans="1:6" ht="15">
      <c r="A262" s="447"/>
      <c r="B262" s="448"/>
      <c r="C262" s="447" t="s">
        <v>196</v>
      </c>
      <c r="D262" s="426"/>
      <c r="E262" s="449"/>
      <c r="F262" s="450"/>
    </row>
    <row r="263" spans="1:6" ht="15">
      <c r="A263" s="447"/>
      <c r="B263" s="448"/>
      <c r="C263" s="447" t="s">
        <v>9</v>
      </c>
      <c r="D263" s="426"/>
      <c r="E263" s="449"/>
      <c r="F263" s="450"/>
    </row>
    <row r="264" spans="1:6" ht="15">
      <c r="A264" s="447"/>
      <c r="B264" s="448"/>
      <c r="C264" s="447" t="s">
        <v>10</v>
      </c>
      <c r="D264" s="426"/>
      <c r="E264" s="449"/>
      <c r="F264" s="450"/>
    </row>
    <row r="265" spans="1:6" ht="15">
      <c r="A265" s="447"/>
      <c r="B265" s="448"/>
      <c r="C265" s="447" t="s">
        <v>11</v>
      </c>
      <c r="D265" s="426"/>
      <c r="E265" s="449"/>
      <c r="F265" s="450"/>
    </row>
    <row r="266" spans="1:6" ht="15">
      <c r="A266" s="439"/>
      <c r="B266" s="440"/>
      <c r="C266" s="439"/>
      <c r="D266" s="453"/>
      <c r="E266" s="441"/>
      <c r="F266" s="442"/>
    </row>
    <row r="267" spans="1:6" ht="100">
      <c r="A267" s="447" t="s">
        <v>879</v>
      </c>
      <c r="B267" s="448" t="s">
        <v>880</v>
      </c>
      <c r="C267" s="447"/>
      <c r="D267" s="448" t="s">
        <v>881</v>
      </c>
      <c r="E267" s="449"/>
      <c r="F267" s="450"/>
    </row>
    <row r="268" spans="1:6" ht="15">
      <c r="A268" s="447"/>
      <c r="B268" s="448"/>
      <c r="C268" s="447" t="s">
        <v>451</v>
      </c>
      <c r="D268" s="426"/>
      <c r="E268" s="449"/>
      <c r="F268" s="450"/>
    </row>
    <row r="269" spans="1:6" ht="15">
      <c r="A269" s="447"/>
      <c r="B269" s="448"/>
      <c r="C269" s="447" t="s">
        <v>125</v>
      </c>
      <c r="D269" s="426" t="s">
        <v>1412</v>
      </c>
      <c r="E269" s="449" t="s">
        <v>1320</v>
      </c>
      <c r="F269" s="450"/>
    </row>
    <row r="270" spans="1:6" ht="15">
      <c r="A270" s="447"/>
      <c r="B270" s="448"/>
      <c r="C270" s="447" t="s">
        <v>196</v>
      </c>
      <c r="D270" s="426"/>
      <c r="E270" s="449"/>
      <c r="F270" s="450"/>
    </row>
    <row r="271" spans="1:6" ht="15">
      <c r="A271" s="447"/>
      <c r="B271" s="448"/>
      <c r="C271" s="447" t="s">
        <v>9</v>
      </c>
      <c r="D271" s="426"/>
      <c r="E271" s="449"/>
      <c r="F271" s="450"/>
    </row>
    <row r="272" spans="1:6" ht="15">
      <c r="A272" s="447"/>
      <c r="B272" s="448"/>
      <c r="C272" s="447" t="s">
        <v>10</v>
      </c>
      <c r="D272" s="426"/>
      <c r="E272" s="449"/>
      <c r="F272" s="450"/>
    </row>
    <row r="273" spans="1:6" ht="15">
      <c r="A273" s="447"/>
      <c r="B273" s="448"/>
      <c r="C273" s="447" t="s">
        <v>11</v>
      </c>
      <c r="D273" s="426"/>
      <c r="E273" s="449"/>
      <c r="F273" s="450"/>
    </row>
    <row r="274" spans="1:6" ht="15">
      <c r="A274" s="439"/>
      <c r="B274" s="440"/>
      <c r="C274" s="439"/>
      <c r="D274" s="453"/>
      <c r="E274" s="441"/>
      <c r="F274" s="442"/>
    </row>
    <row r="275" spans="1:6" ht="62.5">
      <c r="A275" s="447" t="s">
        <v>882</v>
      </c>
      <c r="B275" s="448" t="s">
        <v>883</v>
      </c>
      <c r="C275" s="447"/>
      <c r="D275" s="448" t="s">
        <v>884</v>
      </c>
      <c r="E275" s="449"/>
      <c r="F275" s="450"/>
    </row>
    <row r="276" spans="1:6" ht="15">
      <c r="A276" s="447"/>
      <c r="B276" s="448"/>
      <c r="C276" s="447" t="s">
        <v>451</v>
      </c>
      <c r="D276" s="426"/>
      <c r="E276" s="449"/>
      <c r="F276" s="450"/>
    </row>
    <row r="277" spans="1:6" ht="15">
      <c r="A277" s="447"/>
      <c r="B277" s="448"/>
      <c r="C277" s="447" t="s">
        <v>125</v>
      </c>
      <c r="D277" s="426" t="s">
        <v>1413</v>
      </c>
      <c r="E277" s="449" t="s">
        <v>1320</v>
      </c>
      <c r="F277" s="450"/>
    </row>
    <row r="278" spans="1:6" ht="15">
      <c r="A278" s="447"/>
      <c r="B278" s="448"/>
      <c r="C278" s="447" t="s">
        <v>196</v>
      </c>
      <c r="D278" s="426"/>
      <c r="E278" s="449"/>
      <c r="F278" s="450"/>
    </row>
    <row r="279" spans="1:6" ht="15">
      <c r="A279" s="447"/>
      <c r="B279" s="448"/>
      <c r="C279" s="447" t="s">
        <v>9</v>
      </c>
      <c r="D279" s="426"/>
      <c r="E279" s="449"/>
      <c r="F279" s="450"/>
    </row>
    <row r="280" spans="1:6" ht="15">
      <c r="A280" s="447"/>
      <c r="B280" s="448"/>
      <c r="C280" s="447" t="s">
        <v>10</v>
      </c>
      <c r="D280" s="426"/>
      <c r="E280" s="449"/>
      <c r="F280" s="450"/>
    </row>
    <row r="281" spans="1:6" ht="15">
      <c r="A281" s="447"/>
      <c r="B281" s="448"/>
      <c r="C281" s="447" t="s">
        <v>11</v>
      </c>
      <c r="D281" s="426"/>
      <c r="E281" s="449"/>
      <c r="F281" s="450"/>
    </row>
    <row r="282" spans="1:6" ht="15">
      <c r="A282" s="439"/>
      <c r="B282" s="440"/>
      <c r="C282" s="439"/>
      <c r="D282" s="453"/>
      <c r="E282" s="441"/>
      <c r="F282" s="442"/>
    </row>
    <row r="283" spans="1:6" ht="62.5">
      <c r="A283" s="447" t="s">
        <v>885</v>
      </c>
      <c r="B283" s="448" t="s">
        <v>886</v>
      </c>
      <c r="C283" s="447"/>
      <c r="D283" s="448" t="s">
        <v>887</v>
      </c>
      <c r="E283" s="449"/>
      <c r="F283" s="450"/>
    </row>
    <row r="284" spans="1:6" ht="15">
      <c r="A284" s="447"/>
      <c r="B284" s="448"/>
      <c r="C284" s="447" t="s">
        <v>451</v>
      </c>
      <c r="D284" s="426"/>
      <c r="E284" s="449"/>
      <c r="F284" s="450"/>
    </row>
    <row r="285" spans="1:6" ht="15">
      <c r="A285" s="447"/>
      <c r="B285" s="448"/>
      <c r="C285" s="447" t="s">
        <v>125</v>
      </c>
      <c r="D285" s="426" t="s">
        <v>1414</v>
      </c>
      <c r="E285" s="449" t="s">
        <v>1320</v>
      </c>
      <c r="F285" s="450"/>
    </row>
    <row r="286" spans="1:6" ht="15">
      <c r="A286" s="447"/>
      <c r="B286" s="448"/>
      <c r="C286" s="447" t="s">
        <v>196</v>
      </c>
      <c r="D286" s="426"/>
      <c r="E286" s="449"/>
      <c r="F286" s="450"/>
    </row>
    <row r="287" spans="1:6" ht="15">
      <c r="A287" s="447"/>
      <c r="B287" s="448"/>
      <c r="C287" s="447" t="s">
        <v>9</v>
      </c>
      <c r="D287" s="426"/>
      <c r="E287" s="449"/>
      <c r="F287" s="450"/>
    </row>
    <row r="288" spans="1:6" ht="15">
      <c r="A288" s="447"/>
      <c r="B288" s="448"/>
      <c r="C288" s="447" t="s">
        <v>10</v>
      </c>
      <c r="D288" s="426"/>
      <c r="E288" s="449"/>
      <c r="F288" s="450"/>
    </row>
    <row r="289" spans="1:6" ht="15">
      <c r="A289" s="447"/>
      <c r="B289" s="448"/>
      <c r="C289" s="447" t="s">
        <v>11</v>
      </c>
      <c r="D289" s="426"/>
      <c r="E289" s="449"/>
      <c r="F289" s="450"/>
    </row>
    <row r="290" spans="1:6" ht="15">
      <c r="A290" s="439"/>
      <c r="B290" s="440"/>
      <c r="C290" s="439"/>
      <c r="D290" s="453"/>
      <c r="E290" s="441"/>
      <c r="F290" s="442"/>
    </row>
    <row r="291" spans="1:6" ht="62.5">
      <c r="A291" s="447" t="s">
        <v>888</v>
      </c>
      <c r="B291" s="448" t="s">
        <v>889</v>
      </c>
      <c r="C291" s="447"/>
      <c r="D291" s="448" t="s">
        <v>890</v>
      </c>
      <c r="E291" s="449"/>
      <c r="F291" s="450"/>
    </row>
    <row r="292" spans="1:6" ht="15">
      <c r="A292" s="447"/>
      <c r="B292" s="448"/>
      <c r="C292" s="447" t="s">
        <v>451</v>
      </c>
      <c r="D292" s="426"/>
      <c r="E292" s="449"/>
      <c r="F292" s="450"/>
    </row>
    <row r="293" spans="1:6" ht="15">
      <c r="A293" s="447"/>
      <c r="B293" s="448"/>
      <c r="C293" s="447" t="s">
        <v>125</v>
      </c>
      <c r="D293" s="426" t="s">
        <v>1415</v>
      </c>
      <c r="E293" s="449" t="s">
        <v>1320</v>
      </c>
      <c r="F293" s="450"/>
    </row>
    <row r="294" spans="1:6" ht="15">
      <c r="A294" s="447"/>
      <c r="B294" s="448"/>
      <c r="C294" s="447" t="s">
        <v>196</v>
      </c>
      <c r="D294" s="426"/>
      <c r="E294" s="449"/>
      <c r="F294" s="450"/>
    </row>
    <row r="295" spans="1:6" ht="15">
      <c r="A295" s="447"/>
      <c r="B295" s="448"/>
      <c r="C295" s="447" t="s">
        <v>9</v>
      </c>
      <c r="D295" s="426"/>
      <c r="E295" s="449"/>
      <c r="F295" s="450"/>
    </row>
    <row r="296" spans="1:6" ht="15">
      <c r="A296" s="447"/>
      <c r="B296" s="448"/>
      <c r="C296" s="447" t="s">
        <v>10</v>
      </c>
      <c r="D296" s="426"/>
      <c r="E296" s="449"/>
      <c r="F296" s="450"/>
    </row>
    <row r="297" spans="1:6" ht="15">
      <c r="A297" s="447"/>
      <c r="B297" s="448"/>
      <c r="C297" s="447" t="s">
        <v>11</v>
      </c>
      <c r="D297" s="426"/>
      <c r="E297" s="449"/>
      <c r="F297" s="450"/>
    </row>
    <row r="298" spans="1:6" ht="15">
      <c r="A298" s="439"/>
      <c r="B298" s="440"/>
      <c r="C298" s="439"/>
      <c r="D298" s="453"/>
      <c r="E298" s="441"/>
      <c r="F298" s="442"/>
    </row>
    <row r="299" spans="1:6" ht="62.5">
      <c r="A299" s="447" t="s">
        <v>891</v>
      </c>
      <c r="B299" s="448" t="s">
        <v>892</v>
      </c>
      <c r="C299" s="447"/>
      <c r="D299" s="448" t="s">
        <v>893</v>
      </c>
      <c r="E299" s="449"/>
      <c r="F299" s="450"/>
    </row>
    <row r="300" spans="1:6" ht="15">
      <c r="A300" s="447"/>
      <c r="B300" s="448"/>
      <c r="C300" s="447" t="s">
        <v>451</v>
      </c>
      <c r="D300" s="426"/>
      <c r="E300" s="449"/>
      <c r="F300" s="450"/>
    </row>
    <row r="301" spans="1:6" ht="15">
      <c r="A301" s="447"/>
      <c r="B301" s="448"/>
      <c r="C301" s="447" t="s">
        <v>125</v>
      </c>
      <c r="D301" s="426" t="s">
        <v>1416</v>
      </c>
      <c r="E301" s="449" t="s">
        <v>1320</v>
      </c>
      <c r="F301" s="450"/>
    </row>
    <row r="302" spans="1:6" ht="15">
      <c r="A302" s="447"/>
      <c r="B302" s="448"/>
      <c r="C302" s="447" t="s">
        <v>196</v>
      </c>
      <c r="D302" s="426"/>
      <c r="E302" s="449"/>
      <c r="F302" s="450"/>
    </row>
    <row r="303" spans="1:6" ht="15">
      <c r="A303" s="447"/>
      <c r="B303" s="448"/>
      <c r="C303" s="447" t="s">
        <v>9</v>
      </c>
      <c r="D303" s="426"/>
      <c r="E303" s="449"/>
      <c r="F303" s="450"/>
    </row>
    <row r="304" spans="1:6" ht="15">
      <c r="A304" s="447"/>
      <c r="B304" s="448"/>
      <c r="C304" s="447" t="s">
        <v>10</v>
      </c>
      <c r="D304" s="426"/>
      <c r="E304" s="449"/>
      <c r="F304" s="450"/>
    </row>
    <row r="305" spans="1:6" ht="15">
      <c r="A305" s="447"/>
      <c r="B305" s="448"/>
      <c r="C305" s="447" t="s">
        <v>11</v>
      </c>
      <c r="D305" s="426"/>
      <c r="E305" s="449"/>
      <c r="F305" s="450"/>
    </row>
    <row r="306" spans="1:6" ht="15">
      <c r="A306" s="439"/>
      <c r="B306" s="440"/>
      <c r="C306" s="439"/>
      <c r="D306" s="453"/>
      <c r="E306" s="441"/>
      <c r="F306" s="442"/>
    </row>
    <row r="307" spans="1:6" ht="62.5">
      <c r="A307" s="447" t="s">
        <v>894</v>
      </c>
      <c r="B307" s="448" t="s">
        <v>895</v>
      </c>
      <c r="C307" s="447"/>
      <c r="D307" s="448" t="s">
        <v>896</v>
      </c>
      <c r="E307" s="449"/>
      <c r="F307" s="450"/>
    </row>
    <row r="308" spans="1:6" ht="15">
      <c r="A308" s="447"/>
      <c r="B308" s="448"/>
      <c r="C308" s="447" t="s">
        <v>451</v>
      </c>
      <c r="D308" s="426"/>
      <c r="E308" s="449"/>
      <c r="F308" s="450"/>
    </row>
    <row r="309" spans="1:6" ht="21">
      <c r="A309" s="454"/>
      <c r="B309" s="455"/>
      <c r="C309" s="454" t="s">
        <v>125</v>
      </c>
      <c r="D309" s="459" t="s">
        <v>1350</v>
      </c>
      <c r="E309" s="456" t="s">
        <v>1325</v>
      </c>
      <c r="F309" s="457" t="s">
        <v>1417</v>
      </c>
    </row>
    <row r="310" spans="1:6" ht="15">
      <c r="A310" s="447"/>
      <c r="B310" s="448"/>
      <c r="C310" s="447" t="s">
        <v>196</v>
      </c>
      <c r="D310" s="426" t="s">
        <v>1587</v>
      </c>
      <c r="E310" s="449" t="s">
        <v>1320</v>
      </c>
      <c r="F310" s="450"/>
    </row>
    <row r="311" spans="1:6" ht="15">
      <c r="A311" s="447"/>
      <c r="B311" s="448"/>
      <c r="C311" s="447" t="s">
        <v>9</v>
      </c>
      <c r="D311" s="426"/>
      <c r="E311" s="449"/>
      <c r="F311" s="450"/>
    </row>
    <row r="312" spans="1:6" ht="15">
      <c r="A312" s="447"/>
      <c r="B312" s="448"/>
      <c r="C312" s="447" t="s">
        <v>10</v>
      </c>
      <c r="D312" s="426"/>
      <c r="E312" s="449"/>
      <c r="F312" s="450"/>
    </row>
    <row r="313" spans="1:6" ht="15">
      <c r="A313" s="447"/>
      <c r="B313" s="448"/>
      <c r="C313" s="447" t="s">
        <v>11</v>
      </c>
      <c r="D313" s="426"/>
      <c r="E313" s="449"/>
      <c r="F313" s="450"/>
    </row>
    <row r="314" spans="1:6" ht="15">
      <c r="A314" s="439"/>
      <c r="B314" s="440"/>
      <c r="C314" s="439"/>
      <c r="D314" s="453"/>
      <c r="E314" s="441"/>
      <c r="F314" s="442"/>
    </row>
    <row r="315" spans="1:6" ht="62.5">
      <c r="A315" s="447" t="s">
        <v>897</v>
      </c>
      <c r="B315" s="448" t="s">
        <v>898</v>
      </c>
      <c r="C315" s="447"/>
      <c r="D315" s="448" t="s">
        <v>899</v>
      </c>
      <c r="E315" s="449"/>
      <c r="F315" s="450"/>
    </row>
    <row r="316" spans="1:6" ht="15">
      <c r="A316" s="447"/>
      <c r="B316" s="448"/>
      <c r="C316" s="447" t="s">
        <v>451</v>
      </c>
      <c r="D316" s="426"/>
      <c r="E316" s="449"/>
      <c r="F316" s="450"/>
    </row>
    <row r="317" spans="1:6" ht="25">
      <c r="A317" s="447"/>
      <c r="B317" s="448"/>
      <c r="C317" s="447" t="s">
        <v>125</v>
      </c>
      <c r="D317" s="426" t="s">
        <v>1418</v>
      </c>
      <c r="E317" s="449" t="s">
        <v>1320</v>
      </c>
      <c r="F317" s="450"/>
    </row>
    <row r="318" spans="1:6" ht="15">
      <c r="A318" s="447"/>
      <c r="B318" s="448"/>
      <c r="C318" s="447" t="s">
        <v>196</v>
      </c>
      <c r="D318" s="426"/>
      <c r="E318" s="449"/>
      <c r="F318" s="450"/>
    </row>
    <row r="319" spans="1:6" ht="15">
      <c r="A319" s="447"/>
      <c r="B319" s="448"/>
      <c r="C319" s="447" t="s">
        <v>9</v>
      </c>
      <c r="D319" s="426"/>
      <c r="E319" s="449"/>
      <c r="F319" s="450"/>
    </row>
    <row r="320" spans="1:6" ht="15">
      <c r="A320" s="447"/>
      <c r="B320" s="448"/>
      <c r="C320" s="447" t="s">
        <v>10</v>
      </c>
      <c r="D320" s="426"/>
      <c r="E320" s="449"/>
      <c r="F320" s="450"/>
    </row>
    <row r="321" spans="1:6" ht="15">
      <c r="A321" s="447"/>
      <c r="B321" s="448"/>
      <c r="C321" s="447" t="s">
        <v>11</v>
      </c>
      <c r="D321" s="426"/>
      <c r="E321" s="449"/>
      <c r="F321" s="450"/>
    </row>
    <row r="322" spans="1:6" ht="15">
      <c r="A322" s="439"/>
      <c r="B322" s="440"/>
      <c r="C322" s="439"/>
      <c r="D322" s="453"/>
      <c r="E322" s="441"/>
      <c r="F322" s="442"/>
    </row>
    <row r="323" spans="1:6" ht="62.5">
      <c r="A323" s="447" t="s">
        <v>900</v>
      </c>
      <c r="B323" s="448" t="s">
        <v>901</v>
      </c>
      <c r="C323" s="447"/>
      <c r="D323" s="448" t="s">
        <v>902</v>
      </c>
      <c r="E323" s="449"/>
      <c r="F323" s="450"/>
    </row>
    <row r="324" spans="1:6" ht="15">
      <c r="A324" s="447"/>
      <c r="B324" s="448"/>
      <c r="C324" s="447" t="s">
        <v>451</v>
      </c>
      <c r="D324" s="426"/>
      <c r="E324" s="449"/>
      <c r="F324" s="450"/>
    </row>
    <row r="325" spans="1:6" ht="42">
      <c r="A325" s="447"/>
      <c r="B325" s="448"/>
      <c r="C325" s="447" t="s">
        <v>125</v>
      </c>
      <c r="D325" s="426" t="s">
        <v>1419</v>
      </c>
      <c r="E325" s="449" t="s">
        <v>1320</v>
      </c>
      <c r="F325" s="450" t="s">
        <v>1420</v>
      </c>
    </row>
    <row r="326" spans="1:6" ht="15">
      <c r="A326" s="447"/>
      <c r="B326" s="448"/>
      <c r="C326" s="447" t="s">
        <v>196</v>
      </c>
      <c r="D326" s="426"/>
      <c r="E326" s="449"/>
      <c r="F326" s="450"/>
    </row>
    <row r="327" spans="1:6" ht="15">
      <c r="A327" s="447"/>
      <c r="B327" s="448"/>
      <c r="C327" s="447" t="s">
        <v>9</v>
      </c>
      <c r="D327" s="426"/>
      <c r="E327" s="449"/>
      <c r="F327" s="450"/>
    </row>
    <row r="328" spans="1:6" ht="15">
      <c r="A328" s="447"/>
      <c r="B328" s="448"/>
      <c r="C328" s="447" t="s">
        <v>10</v>
      </c>
      <c r="D328" s="426"/>
      <c r="E328" s="449"/>
      <c r="F328" s="450"/>
    </row>
    <row r="329" spans="1:6" ht="15">
      <c r="A329" s="447"/>
      <c r="B329" s="448"/>
      <c r="C329" s="447" t="s">
        <v>11</v>
      </c>
      <c r="D329" s="426"/>
      <c r="E329" s="449"/>
      <c r="F329" s="450"/>
    </row>
    <row r="330" spans="1:6" ht="15">
      <c r="A330" s="439"/>
      <c r="B330" s="440"/>
      <c r="C330" s="439"/>
      <c r="D330" s="453"/>
      <c r="E330" s="441"/>
      <c r="F330" s="442"/>
    </row>
    <row r="331" spans="1:6" ht="150">
      <c r="A331" s="447" t="s">
        <v>903</v>
      </c>
      <c r="B331" s="448" t="s">
        <v>904</v>
      </c>
      <c r="C331" s="447"/>
      <c r="D331" s="448" t="s">
        <v>905</v>
      </c>
      <c r="E331" s="449"/>
      <c r="F331" s="450"/>
    </row>
    <row r="332" spans="1:6" ht="15">
      <c r="A332" s="447"/>
      <c r="B332" s="448"/>
      <c r="C332" s="447" t="s">
        <v>451</v>
      </c>
      <c r="D332" s="426"/>
      <c r="E332" s="449"/>
      <c r="F332" s="450"/>
    </row>
    <row r="333" spans="1:6" ht="15">
      <c r="A333" s="447"/>
      <c r="B333" s="448"/>
      <c r="C333" s="447" t="s">
        <v>125</v>
      </c>
      <c r="D333" s="426" t="s">
        <v>1421</v>
      </c>
      <c r="E333" s="449" t="s">
        <v>1320</v>
      </c>
      <c r="F333" s="450"/>
    </row>
    <row r="334" spans="1:6" ht="15">
      <c r="A334" s="447"/>
      <c r="B334" s="448"/>
      <c r="C334" s="447" t="s">
        <v>196</v>
      </c>
      <c r="D334" s="426"/>
      <c r="E334" s="449"/>
      <c r="F334" s="450"/>
    </row>
    <row r="335" spans="1:6" ht="15">
      <c r="A335" s="447"/>
      <c r="B335" s="448"/>
      <c r="C335" s="447" t="s">
        <v>9</v>
      </c>
      <c r="D335" s="426"/>
      <c r="E335" s="449"/>
      <c r="F335" s="450"/>
    </row>
    <row r="336" spans="1:6" ht="15">
      <c r="A336" s="447"/>
      <c r="B336" s="448"/>
      <c r="C336" s="447" t="s">
        <v>10</v>
      </c>
      <c r="D336" s="426"/>
      <c r="E336" s="449"/>
      <c r="F336" s="450"/>
    </row>
    <row r="337" spans="1:6" ht="15">
      <c r="A337" s="447"/>
      <c r="B337" s="448"/>
      <c r="C337" s="447" t="s">
        <v>11</v>
      </c>
      <c r="D337" s="426"/>
      <c r="E337" s="449"/>
      <c r="F337" s="450"/>
    </row>
    <row r="338" spans="1:6" ht="15">
      <c r="A338" s="439"/>
      <c r="B338" s="440"/>
      <c r="C338" s="439"/>
      <c r="D338" s="453"/>
      <c r="E338" s="441"/>
      <c r="F338" s="442"/>
    </row>
    <row r="339" spans="1:6" ht="175">
      <c r="A339" s="447" t="s">
        <v>906</v>
      </c>
      <c r="B339" s="448" t="s">
        <v>185</v>
      </c>
      <c r="C339" s="447"/>
      <c r="D339" s="448" t="s">
        <v>907</v>
      </c>
      <c r="E339" s="449"/>
      <c r="F339" s="450"/>
    </row>
    <row r="340" spans="1:6" ht="15">
      <c r="A340" s="447"/>
      <c r="B340" s="448"/>
      <c r="C340" s="447" t="s">
        <v>451</v>
      </c>
      <c r="D340" s="426"/>
      <c r="E340" s="449"/>
      <c r="F340" s="450"/>
    </row>
    <row r="341" spans="1:6" ht="15">
      <c r="A341" s="447"/>
      <c r="B341" s="448"/>
      <c r="C341" s="447" t="s">
        <v>125</v>
      </c>
      <c r="D341" s="426" t="s">
        <v>1422</v>
      </c>
      <c r="E341" s="449" t="s">
        <v>1320</v>
      </c>
      <c r="F341" s="450"/>
    </row>
    <row r="342" spans="1:6" ht="15">
      <c r="A342" s="447"/>
      <c r="B342" s="448"/>
      <c r="C342" s="447" t="s">
        <v>196</v>
      </c>
      <c r="D342" s="426"/>
      <c r="E342" s="449"/>
      <c r="F342" s="450"/>
    </row>
    <row r="343" spans="1:6" ht="15">
      <c r="A343" s="447"/>
      <c r="B343" s="448"/>
      <c r="C343" s="447" t="s">
        <v>9</v>
      </c>
      <c r="D343" s="426"/>
      <c r="E343" s="449"/>
      <c r="F343" s="450"/>
    </row>
    <row r="344" spans="1:6" ht="15">
      <c r="A344" s="447"/>
      <c r="B344" s="448"/>
      <c r="C344" s="447" t="s">
        <v>10</v>
      </c>
      <c r="D344" s="426"/>
      <c r="E344" s="449"/>
      <c r="F344" s="450"/>
    </row>
    <row r="345" spans="1:6" ht="15">
      <c r="A345" s="447"/>
      <c r="B345" s="448"/>
      <c r="C345" s="447" t="s">
        <v>11</v>
      </c>
      <c r="D345" s="426"/>
      <c r="E345" s="449"/>
      <c r="F345" s="450"/>
    </row>
    <row r="346" spans="1:6" ht="15">
      <c r="A346" s="439"/>
      <c r="B346" s="440"/>
      <c r="C346" s="439"/>
      <c r="D346" s="453"/>
      <c r="E346" s="441"/>
      <c r="F346" s="442"/>
    </row>
    <row r="347" spans="1:6" ht="15">
      <c r="A347" s="438">
        <v>2.2999999999999998</v>
      </c>
      <c r="B347" s="438"/>
      <c r="C347" s="438"/>
      <c r="D347" s="438" t="s">
        <v>908</v>
      </c>
      <c r="E347" s="444"/>
      <c r="F347" s="446"/>
    </row>
    <row r="348" spans="1:6" ht="187.5">
      <c r="A348" s="447" t="s">
        <v>909</v>
      </c>
      <c r="B348" s="448" t="s">
        <v>910</v>
      </c>
      <c r="C348" s="447"/>
      <c r="D348" s="448" t="s">
        <v>911</v>
      </c>
      <c r="E348" s="449"/>
      <c r="F348" s="450"/>
    </row>
    <row r="349" spans="1:6" ht="15">
      <c r="A349" s="447"/>
      <c r="B349" s="448"/>
      <c r="C349" s="447" t="s">
        <v>451</v>
      </c>
      <c r="D349" s="426"/>
      <c r="E349" s="449"/>
      <c r="F349" s="450"/>
    </row>
    <row r="350" spans="1:6" ht="50">
      <c r="A350" s="447"/>
      <c r="B350" s="448"/>
      <c r="C350" s="447" t="s">
        <v>125</v>
      </c>
      <c r="D350" s="426" t="s">
        <v>1423</v>
      </c>
      <c r="E350" s="449" t="s">
        <v>1320</v>
      </c>
      <c r="F350" s="450"/>
    </row>
    <row r="351" spans="1:6" ht="15">
      <c r="A351" s="447"/>
      <c r="B351" s="448"/>
      <c r="C351" s="447" t="s">
        <v>196</v>
      </c>
      <c r="D351" s="426"/>
      <c r="E351" s="449"/>
      <c r="F351" s="450"/>
    </row>
    <row r="352" spans="1:6" ht="15">
      <c r="A352" s="447"/>
      <c r="B352" s="448"/>
      <c r="C352" s="447" t="s">
        <v>9</v>
      </c>
      <c r="D352" s="426"/>
      <c r="E352" s="449"/>
      <c r="F352" s="450"/>
    </row>
    <row r="353" spans="1:6" ht="15">
      <c r="A353" s="447"/>
      <c r="B353" s="448"/>
      <c r="C353" s="447" t="s">
        <v>10</v>
      </c>
      <c r="D353" s="426"/>
      <c r="E353" s="449"/>
      <c r="F353" s="450"/>
    </row>
    <row r="354" spans="1:6" ht="15">
      <c r="A354" s="447"/>
      <c r="B354" s="448"/>
      <c r="C354" s="447" t="s">
        <v>11</v>
      </c>
      <c r="D354" s="426"/>
      <c r="E354" s="449"/>
      <c r="F354" s="450"/>
    </row>
    <row r="355" spans="1:6" ht="15">
      <c r="A355" s="439"/>
      <c r="B355" s="440"/>
      <c r="C355" s="439"/>
      <c r="D355" s="453"/>
      <c r="E355" s="441"/>
      <c r="F355" s="442"/>
    </row>
    <row r="356" spans="1:6" ht="137.5">
      <c r="A356" s="447" t="s">
        <v>912</v>
      </c>
      <c r="B356" s="448" t="s">
        <v>913</v>
      </c>
      <c r="C356" s="447"/>
      <c r="D356" s="448" t="s">
        <v>914</v>
      </c>
      <c r="E356" s="449"/>
      <c r="F356" s="450"/>
    </row>
    <row r="357" spans="1:6" ht="15">
      <c r="A357" s="447"/>
      <c r="B357" s="448"/>
      <c r="C357" s="447" t="s">
        <v>451</v>
      </c>
      <c r="D357" s="426"/>
      <c r="E357" s="449"/>
      <c r="F357" s="450"/>
    </row>
    <row r="358" spans="1:6" ht="50">
      <c r="A358" s="447"/>
      <c r="B358" s="448"/>
      <c r="C358" s="447" t="s">
        <v>125</v>
      </c>
      <c r="D358" s="426" t="s">
        <v>1423</v>
      </c>
      <c r="E358" s="449" t="s">
        <v>1320</v>
      </c>
      <c r="F358" s="450"/>
    </row>
    <row r="359" spans="1:6" ht="15">
      <c r="A359" s="447"/>
      <c r="B359" s="448"/>
      <c r="C359" s="447" t="s">
        <v>196</v>
      </c>
      <c r="D359" s="426"/>
      <c r="E359" s="449"/>
      <c r="F359" s="450"/>
    </row>
    <row r="360" spans="1:6" ht="15">
      <c r="A360" s="447"/>
      <c r="B360" s="448"/>
      <c r="C360" s="447" t="s">
        <v>9</v>
      </c>
      <c r="D360" s="426"/>
      <c r="E360" s="449"/>
      <c r="F360" s="450"/>
    </row>
    <row r="361" spans="1:6" ht="15">
      <c r="A361" s="447"/>
      <c r="B361" s="448"/>
      <c r="C361" s="447" t="s">
        <v>10</v>
      </c>
      <c r="D361" s="426"/>
      <c r="E361" s="449"/>
      <c r="F361" s="450"/>
    </row>
    <row r="362" spans="1:6" ht="15">
      <c r="A362" s="447"/>
      <c r="B362" s="448"/>
      <c r="C362" s="447" t="s">
        <v>11</v>
      </c>
      <c r="D362" s="426"/>
      <c r="E362" s="449"/>
      <c r="F362" s="450"/>
    </row>
    <row r="363" spans="1:6" ht="15">
      <c r="A363" s="439"/>
      <c r="B363" s="440"/>
      <c r="C363" s="439"/>
      <c r="D363" s="453"/>
      <c r="E363" s="441"/>
      <c r="F363" s="442"/>
    </row>
    <row r="364" spans="1:6" ht="237.5">
      <c r="A364" s="447" t="s">
        <v>915</v>
      </c>
      <c r="B364" s="448" t="s">
        <v>916</v>
      </c>
      <c r="C364" s="447"/>
      <c r="D364" s="448" t="s">
        <v>917</v>
      </c>
      <c r="E364" s="449"/>
      <c r="F364" s="450"/>
    </row>
    <row r="365" spans="1:6" ht="15">
      <c r="A365" s="447"/>
      <c r="B365" s="448"/>
      <c r="C365" s="447" t="s">
        <v>451</v>
      </c>
      <c r="D365" s="426"/>
      <c r="E365" s="449"/>
      <c r="F365" s="450"/>
    </row>
    <row r="366" spans="1:6" ht="50">
      <c r="A366" s="447"/>
      <c r="B366" s="448"/>
      <c r="C366" s="447" t="s">
        <v>125</v>
      </c>
      <c r="D366" s="426" t="s">
        <v>1423</v>
      </c>
      <c r="E366" s="449" t="s">
        <v>1320</v>
      </c>
      <c r="F366" s="450"/>
    </row>
    <row r="367" spans="1:6" ht="37.5">
      <c r="A367" s="447"/>
      <c r="B367" s="448"/>
      <c r="C367" s="447" t="s">
        <v>196</v>
      </c>
      <c r="D367" s="426" t="s">
        <v>1588</v>
      </c>
      <c r="E367" s="449" t="s">
        <v>1320</v>
      </c>
      <c r="F367" s="450"/>
    </row>
    <row r="368" spans="1:6" ht="15">
      <c r="A368" s="447"/>
      <c r="B368" s="448"/>
      <c r="C368" s="447" t="s">
        <v>9</v>
      </c>
      <c r="D368" s="426"/>
      <c r="E368" s="449"/>
      <c r="F368" s="450"/>
    </row>
    <row r="369" spans="1:6" ht="15">
      <c r="A369" s="447"/>
      <c r="B369" s="448"/>
      <c r="C369" s="447" t="s">
        <v>10</v>
      </c>
      <c r="D369" s="426"/>
      <c r="E369" s="449"/>
      <c r="F369" s="450"/>
    </row>
    <row r="370" spans="1:6" ht="15">
      <c r="A370" s="447"/>
      <c r="B370" s="448"/>
      <c r="C370" s="447" t="s">
        <v>11</v>
      </c>
      <c r="D370" s="426"/>
      <c r="E370" s="449"/>
      <c r="F370" s="450"/>
    </row>
    <row r="371" spans="1:6" ht="15">
      <c r="A371" s="439"/>
      <c r="B371" s="440"/>
      <c r="C371" s="439"/>
      <c r="D371" s="453"/>
      <c r="E371" s="441"/>
      <c r="F371" s="442"/>
    </row>
    <row r="372" spans="1:6" ht="150">
      <c r="A372" s="447" t="s">
        <v>918</v>
      </c>
      <c r="B372" s="448" t="s">
        <v>903</v>
      </c>
      <c r="C372" s="447"/>
      <c r="D372" s="448" t="s">
        <v>919</v>
      </c>
      <c r="E372" s="449"/>
      <c r="F372" s="450"/>
    </row>
    <row r="373" spans="1:6" ht="15">
      <c r="A373" s="447"/>
      <c r="B373" s="448"/>
      <c r="C373" s="447" t="s">
        <v>451</v>
      </c>
      <c r="D373" s="426"/>
      <c r="E373" s="449"/>
      <c r="F373" s="450"/>
    </row>
    <row r="374" spans="1:6" ht="62.5">
      <c r="A374" s="447"/>
      <c r="B374" s="448"/>
      <c r="C374" s="447" t="s">
        <v>125</v>
      </c>
      <c r="D374" s="426" t="s">
        <v>1424</v>
      </c>
      <c r="E374" s="449" t="s">
        <v>1320</v>
      </c>
      <c r="F374" s="450"/>
    </row>
    <row r="375" spans="1:6" ht="15">
      <c r="A375" s="447"/>
      <c r="B375" s="448"/>
      <c r="C375" s="447" t="s">
        <v>196</v>
      </c>
      <c r="D375" s="426"/>
      <c r="E375" s="449"/>
      <c r="F375" s="450"/>
    </row>
    <row r="376" spans="1:6" ht="15">
      <c r="A376" s="447"/>
      <c r="B376" s="448"/>
      <c r="C376" s="447" t="s">
        <v>9</v>
      </c>
      <c r="D376" s="426"/>
      <c r="E376" s="449"/>
      <c r="F376" s="450"/>
    </row>
    <row r="377" spans="1:6" ht="15">
      <c r="A377" s="447"/>
      <c r="B377" s="448"/>
      <c r="C377" s="447" t="s">
        <v>10</v>
      </c>
      <c r="D377" s="426"/>
      <c r="E377" s="449"/>
      <c r="F377" s="450"/>
    </row>
    <row r="378" spans="1:6" ht="15">
      <c r="A378" s="447"/>
      <c r="B378" s="448"/>
      <c r="C378" s="447" t="s">
        <v>11</v>
      </c>
      <c r="D378" s="426"/>
      <c r="E378" s="449"/>
      <c r="F378" s="450"/>
    </row>
    <row r="379" spans="1:6" ht="15">
      <c r="A379" s="439"/>
      <c r="B379" s="440"/>
      <c r="C379" s="439"/>
      <c r="D379" s="453"/>
      <c r="E379" s="441"/>
      <c r="F379" s="442"/>
    </row>
    <row r="380" spans="1:6" ht="137.5">
      <c r="A380" s="447" t="s">
        <v>920</v>
      </c>
      <c r="B380" s="448" t="s">
        <v>921</v>
      </c>
      <c r="C380" s="447"/>
      <c r="D380" s="448" t="s">
        <v>922</v>
      </c>
      <c r="E380" s="449"/>
      <c r="F380" s="450"/>
    </row>
    <row r="381" spans="1:6" ht="15">
      <c r="A381" s="447"/>
      <c r="B381" s="448"/>
      <c r="C381" s="447" t="s">
        <v>451</v>
      </c>
      <c r="D381" s="426"/>
      <c r="E381" s="449"/>
      <c r="F381" s="450"/>
    </row>
    <row r="382" spans="1:6" ht="25">
      <c r="A382" s="447"/>
      <c r="B382" s="448"/>
      <c r="C382" s="447" t="s">
        <v>125</v>
      </c>
      <c r="D382" s="426" t="s">
        <v>1425</v>
      </c>
      <c r="E382" s="449" t="s">
        <v>1320</v>
      </c>
      <c r="F382" s="450"/>
    </row>
    <row r="383" spans="1:6" ht="15">
      <c r="A383" s="447"/>
      <c r="B383" s="448"/>
      <c r="C383" s="447" t="s">
        <v>196</v>
      </c>
      <c r="D383" s="426"/>
      <c r="E383" s="449"/>
      <c r="F383" s="450"/>
    </row>
    <row r="384" spans="1:6" ht="15">
      <c r="A384" s="447"/>
      <c r="B384" s="448"/>
      <c r="C384" s="447" t="s">
        <v>9</v>
      </c>
      <c r="D384" s="426"/>
      <c r="E384" s="449"/>
      <c r="F384" s="450"/>
    </row>
    <row r="385" spans="1:6" ht="15">
      <c r="A385" s="447"/>
      <c r="B385" s="448"/>
      <c r="C385" s="447" t="s">
        <v>10</v>
      </c>
      <c r="D385" s="426"/>
      <c r="E385" s="449"/>
      <c r="F385" s="450"/>
    </row>
    <row r="386" spans="1:6" ht="15">
      <c r="A386" s="447"/>
      <c r="B386" s="448"/>
      <c r="C386" s="447" t="s">
        <v>11</v>
      </c>
      <c r="D386" s="426"/>
      <c r="E386" s="449"/>
      <c r="F386" s="450"/>
    </row>
    <row r="387" spans="1:6" ht="15">
      <c r="A387" s="439"/>
      <c r="B387" s="440"/>
      <c r="C387" s="439"/>
      <c r="D387" s="453"/>
      <c r="E387" s="441"/>
      <c r="F387" s="442"/>
    </row>
    <row r="388" spans="1:6" ht="112.5">
      <c r="A388" s="447" t="s">
        <v>923</v>
      </c>
      <c r="B388" s="448" t="s">
        <v>924</v>
      </c>
      <c r="C388" s="447"/>
      <c r="D388" s="448" t="s">
        <v>925</v>
      </c>
      <c r="E388" s="449"/>
      <c r="F388" s="450"/>
    </row>
    <row r="389" spans="1:6" ht="15">
      <c r="A389" s="447"/>
      <c r="B389" s="448"/>
      <c r="C389" s="447" t="s">
        <v>451</v>
      </c>
      <c r="D389" s="426"/>
      <c r="E389" s="449"/>
      <c r="F389" s="450"/>
    </row>
    <row r="390" spans="1:6" ht="25">
      <c r="A390" s="447"/>
      <c r="B390" s="448"/>
      <c r="C390" s="447" t="s">
        <v>125</v>
      </c>
      <c r="D390" s="426" t="s">
        <v>1426</v>
      </c>
      <c r="E390" s="449" t="s">
        <v>1320</v>
      </c>
      <c r="F390" s="450"/>
    </row>
    <row r="391" spans="1:6" ht="15">
      <c r="A391" s="447"/>
      <c r="B391" s="448"/>
      <c r="C391" s="447" t="s">
        <v>196</v>
      </c>
      <c r="D391" s="426"/>
      <c r="E391" s="449"/>
      <c r="F391" s="450"/>
    </row>
    <row r="392" spans="1:6" ht="15">
      <c r="A392" s="447"/>
      <c r="B392" s="448"/>
      <c r="C392" s="447" t="s">
        <v>9</v>
      </c>
      <c r="D392" s="426"/>
      <c r="E392" s="449"/>
      <c r="F392" s="450"/>
    </row>
    <row r="393" spans="1:6" ht="15">
      <c r="A393" s="447"/>
      <c r="B393" s="448"/>
      <c r="C393" s="447" t="s">
        <v>10</v>
      </c>
      <c r="D393" s="426"/>
      <c r="E393" s="449"/>
      <c r="F393" s="450"/>
    </row>
    <row r="394" spans="1:6" ht="15">
      <c r="A394" s="447"/>
      <c r="B394" s="448"/>
      <c r="C394" s="447" t="s">
        <v>11</v>
      </c>
      <c r="D394" s="426"/>
      <c r="E394" s="449"/>
      <c r="F394" s="450"/>
    </row>
    <row r="395" spans="1:6" ht="15">
      <c r="A395" s="439"/>
      <c r="B395" s="440"/>
      <c r="C395" s="439"/>
      <c r="D395" s="453"/>
      <c r="E395" s="441"/>
      <c r="F395" s="442"/>
    </row>
    <row r="396" spans="1:6" ht="137.5">
      <c r="A396" s="447" t="s">
        <v>926</v>
      </c>
      <c r="B396" s="448" t="s">
        <v>927</v>
      </c>
      <c r="C396" s="447"/>
      <c r="D396" s="448" t="s">
        <v>928</v>
      </c>
      <c r="E396" s="449"/>
      <c r="F396" s="450"/>
    </row>
    <row r="397" spans="1:6" ht="15">
      <c r="A397" s="447"/>
      <c r="B397" s="448"/>
      <c r="C397" s="447" t="s">
        <v>451</v>
      </c>
      <c r="D397" s="426"/>
      <c r="E397" s="449"/>
      <c r="F397" s="450"/>
    </row>
    <row r="398" spans="1:6" ht="15">
      <c r="A398" s="447"/>
      <c r="B398" s="448"/>
      <c r="C398" s="447" t="s">
        <v>125</v>
      </c>
      <c r="D398" s="426" t="s">
        <v>1427</v>
      </c>
      <c r="E398" s="449" t="s">
        <v>1320</v>
      </c>
      <c r="F398" s="450"/>
    </row>
    <row r="399" spans="1:6" ht="15">
      <c r="A399" s="447"/>
      <c r="B399" s="448"/>
      <c r="C399" s="447" t="s">
        <v>196</v>
      </c>
      <c r="D399" s="426"/>
      <c r="E399" s="449"/>
      <c r="F399" s="450"/>
    </row>
    <row r="400" spans="1:6" ht="15">
      <c r="A400" s="447"/>
      <c r="B400" s="448"/>
      <c r="C400" s="447" t="s">
        <v>9</v>
      </c>
      <c r="D400" s="426"/>
      <c r="E400" s="449"/>
      <c r="F400" s="450"/>
    </row>
    <row r="401" spans="1:6" ht="15">
      <c r="A401" s="447"/>
      <c r="B401" s="448"/>
      <c r="C401" s="447" t="s">
        <v>10</v>
      </c>
      <c r="D401" s="426"/>
      <c r="E401" s="449"/>
      <c r="F401" s="450"/>
    </row>
    <row r="402" spans="1:6" ht="15">
      <c r="A402" s="447"/>
      <c r="B402" s="448"/>
      <c r="C402" s="447" t="s">
        <v>11</v>
      </c>
      <c r="D402" s="426"/>
      <c r="E402" s="449"/>
      <c r="F402" s="450"/>
    </row>
    <row r="403" spans="1:6" ht="15">
      <c r="A403" s="439"/>
      <c r="B403" s="440"/>
      <c r="C403" s="439"/>
      <c r="D403" s="453"/>
      <c r="E403" s="441"/>
      <c r="F403" s="442"/>
    </row>
    <row r="404" spans="1:6" ht="125">
      <c r="A404" s="447" t="s">
        <v>929</v>
      </c>
      <c r="B404" s="448" t="s">
        <v>930</v>
      </c>
      <c r="C404" s="447"/>
      <c r="D404" s="448" t="s">
        <v>931</v>
      </c>
      <c r="E404" s="449"/>
      <c r="F404" s="450"/>
    </row>
    <row r="405" spans="1:6" ht="15">
      <c r="A405" s="447"/>
      <c r="B405" s="448"/>
      <c r="C405" s="447" t="s">
        <v>451</v>
      </c>
      <c r="D405" s="426"/>
      <c r="E405" s="449"/>
      <c r="F405" s="450"/>
    </row>
    <row r="406" spans="1:6" ht="50">
      <c r="A406" s="447"/>
      <c r="B406" s="448"/>
      <c r="C406" s="447" t="s">
        <v>125</v>
      </c>
      <c r="D406" s="426" t="s">
        <v>1428</v>
      </c>
      <c r="E406" s="449" t="s">
        <v>1320</v>
      </c>
      <c r="F406" s="450"/>
    </row>
    <row r="407" spans="1:6" ht="15">
      <c r="A407" s="447"/>
      <c r="B407" s="448"/>
      <c r="C407" s="447" t="s">
        <v>196</v>
      </c>
      <c r="D407" s="426" t="s">
        <v>1589</v>
      </c>
      <c r="E407" s="449" t="s">
        <v>1320</v>
      </c>
      <c r="F407" s="450"/>
    </row>
    <row r="408" spans="1:6" ht="15">
      <c r="A408" s="447"/>
      <c r="B408" s="448"/>
      <c r="C408" s="447" t="s">
        <v>9</v>
      </c>
      <c r="D408" s="426"/>
      <c r="E408" s="449"/>
      <c r="F408" s="450"/>
    </row>
    <row r="409" spans="1:6" ht="15">
      <c r="A409" s="447"/>
      <c r="B409" s="448"/>
      <c r="C409" s="447" t="s">
        <v>10</v>
      </c>
      <c r="D409" s="426"/>
      <c r="E409" s="449"/>
      <c r="F409" s="450"/>
    </row>
    <row r="410" spans="1:6" ht="15">
      <c r="A410" s="447"/>
      <c r="B410" s="448"/>
      <c r="C410" s="447" t="s">
        <v>11</v>
      </c>
      <c r="D410" s="426"/>
      <c r="E410" s="449"/>
      <c r="F410" s="450"/>
    </row>
    <row r="411" spans="1:6" ht="15">
      <c r="A411" s="439"/>
      <c r="B411" s="440"/>
      <c r="C411" s="439"/>
      <c r="D411" s="453"/>
      <c r="E411" s="441"/>
      <c r="F411" s="442"/>
    </row>
    <row r="412" spans="1:6" ht="112.5">
      <c r="A412" s="447" t="s">
        <v>932</v>
      </c>
      <c r="B412" s="448" t="s">
        <v>933</v>
      </c>
      <c r="C412" s="447"/>
      <c r="D412" s="448" t="s">
        <v>934</v>
      </c>
      <c r="E412" s="449"/>
      <c r="F412" s="450"/>
    </row>
    <row r="413" spans="1:6" ht="15">
      <c r="A413" s="447"/>
      <c r="B413" s="448"/>
      <c r="C413" s="447" t="s">
        <v>451</v>
      </c>
      <c r="D413" s="426"/>
      <c r="E413" s="449"/>
      <c r="F413" s="450"/>
    </row>
    <row r="414" spans="1:6" ht="15">
      <c r="A414" s="447"/>
      <c r="B414" s="448"/>
      <c r="C414" s="447" t="s">
        <v>125</v>
      </c>
      <c r="D414" s="426" t="s">
        <v>1429</v>
      </c>
      <c r="E414" s="449" t="s">
        <v>1320</v>
      </c>
      <c r="F414" s="450"/>
    </row>
    <row r="415" spans="1:6" ht="15">
      <c r="A415" s="447"/>
      <c r="B415" s="448"/>
      <c r="C415" s="447" t="s">
        <v>196</v>
      </c>
      <c r="D415" s="426" t="s">
        <v>1590</v>
      </c>
      <c r="E415" s="449" t="s">
        <v>1320</v>
      </c>
      <c r="F415" s="450"/>
    </row>
    <row r="416" spans="1:6" ht="15">
      <c r="A416" s="447"/>
      <c r="B416" s="448"/>
      <c r="C416" s="447" t="s">
        <v>9</v>
      </c>
      <c r="D416" s="426"/>
      <c r="E416" s="449"/>
      <c r="F416" s="450"/>
    </row>
    <row r="417" spans="1:6" ht="15">
      <c r="A417" s="447"/>
      <c r="B417" s="448"/>
      <c r="C417" s="447" t="s">
        <v>10</v>
      </c>
      <c r="D417" s="426"/>
      <c r="E417" s="449"/>
      <c r="F417" s="450"/>
    </row>
    <row r="418" spans="1:6" ht="15">
      <c r="A418" s="447"/>
      <c r="B418" s="448"/>
      <c r="C418" s="447" t="s">
        <v>11</v>
      </c>
      <c r="D418" s="426"/>
      <c r="E418" s="449"/>
      <c r="F418" s="450"/>
    </row>
    <row r="419" spans="1:6" ht="15">
      <c r="A419" s="439"/>
      <c r="B419" s="440"/>
      <c r="C419" s="439"/>
      <c r="D419" s="453"/>
      <c r="E419" s="441"/>
      <c r="F419" s="442"/>
    </row>
    <row r="420" spans="1:6" ht="15">
      <c r="A420" s="443">
        <v>2.4</v>
      </c>
      <c r="B420" s="438"/>
      <c r="C420" s="443"/>
      <c r="D420" s="438" t="s">
        <v>935</v>
      </c>
      <c r="E420" s="444"/>
      <c r="F420" s="445"/>
    </row>
    <row r="421" spans="1:6" ht="75">
      <c r="A421" s="447" t="s">
        <v>936</v>
      </c>
      <c r="B421" s="448" t="s">
        <v>937</v>
      </c>
      <c r="C421" s="447"/>
      <c r="D421" s="448" t="s">
        <v>938</v>
      </c>
      <c r="E421" s="449"/>
      <c r="F421" s="450"/>
    </row>
    <row r="422" spans="1:6" ht="15">
      <c r="A422" s="447"/>
      <c r="B422" s="448"/>
      <c r="C422" s="447" t="s">
        <v>451</v>
      </c>
      <c r="D422" s="426"/>
      <c r="E422" s="449"/>
      <c r="F422" s="450"/>
    </row>
    <row r="423" spans="1:6" ht="25">
      <c r="A423" s="447"/>
      <c r="B423" s="448"/>
      <c r="C423" s="447" t="s">
        <v>125</v>
      </c>
      <c r="D423" s="426" t="s">
        <v>1430</v>
      </c>
      <c r="E423" s="449" t="s">
        <v>1320</v>
      </c>
      <c r="F423" s="450"/>
    </row>
    <row r="424" spans="1:6" ht="15">
      <c r="A424" s="447"/>
      <c r="B424" s="448"/>
      <c r="C424" s="447" t="s">
        <v>196</v>
      </c>
      <c r="D424" s="426"/>
      <c r="E424" s="449"/>
      <c r="F424" s="450"/>
    </row>
    <row r="425" spans="1:6" ht="15">
      <c r="A425" s="447"/>
      <c r="B425" s="448"/>
      <c r="C425" s="447" t="s">
        <v>9</v>
      </c>
      <c r="D425" s="426"/>
      <c r="E425" s="449"/>
      <c r="F425" s="450"/>
    </row>
    <row r="426" spans="1:6" ht="15">
      <c r="A426" s="447"/>
      <c r="B426" s="448"/>
      <c r="C426" s="447" t="s">
        <v>10</v>
      </c>
      <c r="D426" s="426"/>
      <c r="E426" s="449"/>
      <c r="F426" s="450"/>
    </row>
    <row r="427" spans="1:6" ht="15">
      <c r="A427" s="447"/>
      <c r="B427" s="448"/>
      <c r="C427" s="447" t="s">
        <v>11</v>
      </c>
      <c r="D427" s="426"/>
      <c r="E427" s="449"/>
      <c r="F427" s="450"/>
    </row>
    <row r="428" spans="1:6" ht="15">
      <c r="A428" s="439"/>
      <c r="B428" s="440"/>
      <c r="C428" s="439"/>
      <c r="D428" s="453"/>
      <c r="E428" s="441"/>
      <c r="F428" s="442"/>
    </row>
    <row r="429" spans="1:6" ht="125">
      <c r="A429" s="447" t="s">
        <v>939</v>
      </c>
      <c r="B429" s="448" t="s">
        <v>940</v>
      </c>
      <c r="C429" s="447"/>
      <c r="D429" s="448" t="s">
        <v>941</v>
      </c>
      <c r="E429" s="449"/>
      <c r="F429" s="450"/>
    </row>
    <row r="430" spans="1:6" ht="15">
      <c r="A430" s="447"/>
      <c r="B430" s="448"/>
      <c r="C430" s="447" t="s">
        <v>451</v>
      </c>
      <c r="D430" s="426"/>
      <c r="E430" s="449"/>
      <c r="F430" s="450"/>
    </row>
    <row r="431" spans="1:6" ht="37.5">
      <c r="A431" s="447"/>
      <c r="B431" s="448"/>
      <c r="C431" s="447" t="s">
        <v>125</v>
      </c>
      <c r="D431" s="426" t="s">
        <v>1431</v>
      </c>
      <c r="E431" s="449" t="s">
        <v>1320</v>
      </c>
      <c r="F431" s="450"/>
    </row>
    <row r="432" spans="1:6" ht="15">
      <c r="A432" s="447"/>
      <c r="B432" s="448"/>
      <c r="C432" s="447" t="s">
        <v>196</v>
      </c>
      <c r="D432" s="426"/>
      <c r="E432" s="449"/>
      <c r="F432" s="450"/>
    </row>
    <row r="433" spans="1:6" ht="15">
      <c r="A433" s="447"/>
      <c r="B433" s="448"/>
      <c r="C433" s="447" t="s">
        <v>9</v>
      </c>
      <c r="D433" s="426"/>
      <c r="E433" s="449"/>
      <c r="F433" s="450"/>
    </row>
    <row r="434" spans="1:6" ht="15">
      <c r="A434" s="447"/>
      <c r="B434" s="448"/>
      <c r="C434" s="447" t="s">
        <v>10</v>
      </c>
      <c r="D434" s="426"/>
      <c r="E434" s="449"/>
      <c r="F434" s="450"/>
    </row>
    <row r="435" spans="1:6" ht="15">
      <c r="A435" s="447"/>
      <c r="B435" s="448"/>
      <c r="C435" s="447" t="s">
        <v>11</v>
      </c>
      <c r="D435" s="426"/>
      <c r="E435" s="449"/>
      <c r="F435" s="450"/>
    </row>
    <row r="436" spans="1:6" ht="15">
      <c r="A436" s="439"/>
      <c r="B436" s="440"/>
      <c r="C436" s="439"/>
      <c r="D436" s="453"/>
      <c r="E436" s="441"/>
      <c r="F436" s="442"/>
    </row>
    <row r="437" spans="1:6" ht="112.5">
      <c r="A437" s="447" t="s">
        <v>942</v>
      </c>
      <c r="B437" s="448" t="s">
        <v>943</v>
      </c>
      <c r="C437" s="447"/>
      <c r="D437" s="448" t="s">
        <v>944</v>
      </c>
      <c r="E437" s="449"/>
      <c r="F437" s="450"/>
    </row>
    <row r="438" spans="1:6" ht="15">
      <c r="A438" s="447"/>
      <c r="B438" s="448"/>
      <c r="C438" s="447" t="s">
        <v>451</v>
      </c>
      <c r="D438" s="426"/>
      <c r="E438" s="449"/>
      <c r="F438" s="450"/>
    </row>
    <row r="439" spans="1:6" ht="37.5">
      <c r="A439" s="447"/>
      <c r="B439" s="448"/>
      <c r="C439" s="447" t="s">
        <v>125</v>
      </c>
      <c r="D439" s="426" t="s">
        <v>1431</v>
      </c>
      <c r="E439" s="449" t="s">
        <v>1320</v>
      </c>
      <c r="F439" s="450"/>
    </row>
    <row r="440" spans="1:6" ht="15">
      <c r="A440" s="447"/>
      <c r="B440" s="448"/>
      <c r="C440" s="447" t="s">
        <v>196</v>
      </c>
      <c r="D440" s="426"/>
      <c r="E440" s="449"/>
      <c r="F440" s="450"/>
    </row>
    <row r="441" spans="1:6" ht="15">
      <c r="A441" s="447"/>
      <c r="B441" s="448"/>
      <c r="C441" s="447" t="s">
        <v>9</v>
      </c>
      <c r="D441" s="426"/>
      <c r="E441" s="449"/>
      <c r="F441" s="450"/>
    </row>
    <row r="442" spans="1:6" ht="15">
      <c r="A442" s="447"/>
      <c r="B442" s="448"/>
      <c r="C442" s="447" t="s">
        <v>10</v>
      </c>
      <c r="D442" s="426"/>
      <c r="E442" s="449"/>
      <c r="F442" s="450"/>
    </row>
    <row r="443" spans="1:6" ht="15">
      <c r="A443" s="447"/>
      <c r="B443" s="448"/>
      <c r="C443" s="447" t="s">
        <v>11</v>
      </c>
      <c r="D443" s="426"/>
      <c r="E443" s="449"/>
      <c r="F443" s="450"/>
    </row>
    <row r="444" spans="1:6" ht="15">
      <c r="A444" s="439"/>
      <c r="B444" s="440"/>
      <c r="C444" s="439"/>
      <c r="D444" s="453"/>
      <c r="E444" s="441"/>
      <c r="F444" s="442"/>
    </row>
    <row r="445" spans="1:6" ht="75">
      <c r="A445" s="447" t="s">
        <v>945</v>
      </c>
      <c r="B445" s="448" t="s">
        <v>946</v>
      </c>
      <c r="C445" s="447"/>
      <c r="D445" s="448" t="s">
        <v>947</v>
      </c>
      <c r="E445" s="449"/>
      <c r="F445" s="450"/>
    </row>
    <row r="446" spans="1:6" ht="15">
      <c r="A446" s="447"/>
      <c r="B446" s="448"/>
      <c r="C446" s="447" t="s">
        <v>451</v>
      </c>
      <c r="D446" s="426"/>
      <c r="E446" s="449"/>
      <c r="F446" s="450"/>
    </row>
    <row r="447" spans="1:6" ht="15">
      <c r="A447" s="447"/>
      <c r="B447" s="448"/>
      <c r="C447" s="447" t="s">
        <v>125</v>
      </c>
      <c r="D447" s="426" t="s">
        <v>1432</v>
      </c>
      <c r="E447" s="449" t="s">
        <v>1320</v>
      </c>
      <c r="F447" s="450"/>
    </row>
    <row r="448" spans="1:6" ht="15">
      <c r="A448" s="447"/>
      <c r="B448" s="448"/>
      <c r="C448" s="447" t="s">
        <v>196</v>
      </c>
      <c r="D448" s="426"/>
      <c r="E448" s="449"/>
      <c r="F448" s="450"/>
    </row>
    <row r="449" spans="1:6" ht="15">
      <c r="A449" s="447"/>
      <c r="B449" s="448"/>
      <c r="C449" s="447" t="s">
        <v>9</v>
      </c>
      <c r="D449" s="426"/>
      <c r="E449" s="449"/>
      <c r="F449" s="450"/>
    </row>
    <row r="450" spans="1:6" ht="15">
      <c r="A450" s="447"/>
      <c r="B450" s="448"/>
      <c r="C450" s="447" t="s">
        <v>10</v>
      </c>
      <c r="D450" s="426"/>
      <c r="E450" s="449"/>
      <c r="F450" s="450"/>
    </row>
    <row r="451" spans="1:6" ht="15">
      <c r="A451" s="447"/>
      <c r="B451" s="448"/>
      <c r="C451" s="447" t="s">
        <v>11</v>
      </c>
      <c r="D451" s="426"/>
      <c r="E451" s="449"/>
      <c r="F451" s="450"/>
    </row>
    <row r="452" spans="1:6" ht="15">
      <c r="A452" s="439"/>
      <c r="B452" s="440"/>
      <c r="C452" s="439"/>
      <c r="D452" s="453"/>
      <c r="E452" s="441"/>
      <c r="F452" s="442"/>
    </row>
    <row r="453" spans="1:6" ht="100">
      <c r="A453" s="447" t="s">
        <v>948</v>
      </c>
      <c r="B453" s="448" t="s">
        <v>949</v>
      </c>
      <c r="C453" s="447"/>
      <c r="D453" s="448" t="s">
        <v>950</v>
      </c>
      <c r="E453" s="449"/>
      <c r="F453" s="450"/>
    </row>
    <row r="454" spans="1:6" ht="15">
      <c r="A454" s="447"/>
      <c r="B454" s="448"/>
      <c r="C454" s="447" t="s">
        <v>451</v>
      </c>
      <c r="D454" s="426"/>
      <c r="E454" s="449"/>
      <c r="F454" s="450"/>
    </row>
    <row r="455" spans="1:6" ht="15">
      <c r="A455" s="447"/>
      <c r="B455" s="448"/>
      <c r="C455" s="447" t="s">
        <v>125</v>
      </c>
      <c r="D455" s="426" t="s">
        <v>1432</v>
      </c>
      <c r="E455" s="449" t="s">
        <v>1320</v>
      </c>
      <c r="F455" s="450"/>
    </row>
    <row r="456" spans="1:6" ht="15">
      <c r="A456" s="447"/>
      <c r="B456" s="448"/>
      <c r="C456" s="447" t="s">
        <v>196</v>
      </c>
      <c r="D456" s="426"/>
      <c r="E456" s="449"/>
      <c r="F456" s="450"/>
    </row>
    <row r="457" spans="1:6" ht="15">
      <c r="A457" s="447"/>
      <c r="B457" s="448"/>
      <c r="C457" s="447" t="s">
        <v>9</v>
      </c>
      <c r="D457" s="426"/>
      <c r="E457" s="449"/>
      <c r="F457" s="450"/>
    </row>
    <row r="458" spans="1:6" ht="15">
      <c r="A458" s="447"/>
      <c r="B458" s="448"/>
      <c r="C458" s="447" t="s">
        <v>10</v>
      </c>
      <c r="D458" s="426"/>
      <c r="E458" s="449"/>
      <c r="F458" s="450"/>
    </row>
    <row r="459" spans="1:6" ht="15">
      <c r="A459" s="447"/>
      <c r="B459" s="448"/>
      <c r="C459" s="447" t="s">
        <v>11</v>
      </c>
      <c r="D459" s="426"/>
      <c r="E459" s="449"/>
      <c r="F459" s="450"/>
    </row>
    <row r="460" spans="1:6" ht="15">
      <c r="A460" s="460"/>
      <c r="B460" s="461"/>
      <c r="C460" s="460"/>
      <c r="D460" s="461"/>
      <c r="E460" s="462"/>
      <c r="F460" s="442"/>
    </row>
    <row r="461" spans="1:6" ht="15">
      <c r="A461" s="443">
        <v>2.5</v>
      </c>
      <c r="B461" s="438"/>
      <c r="C461" s="443"/>
      <c r="D461" s="438" t="s">
        <v>951</v>
      </c>
      <c r="E461" s="444"/>
      <c r="F461" s="445"/>
    </row>
    <row r="462" spans="1:6" ht="125">
      <c r="A462" s="447" t="s">
        <v>952</v>
      </c>
      <c r="B462" s="448" t="s">
        <v>953</v>
      </c>
      <c r="C462" s="447"/>
      <c r="D462" s="448" t="s">
        <v>954</v>
      </c>
      <c r="E462" s="449"/>
      <c r="F462" s="450"/>
    </row>
    <row r="463" spans="1:6" ht="15">
      <c r="A463" s="447"/>
      <c r="B463" s="448"/>
      <c r="C463" s="447" t="s">
        <v>451</v>
      </c>
      <c r="D463" s="426"/>
      <c r="E463" s="449"/>
      <c r="F463" s="450"/>
    </row>
    <row r="464" spans="1:6" ht="25">
      <c r="A464" s="447"/>
      <c r="B464" s="448"/>
      <c r="C464" s="447" t="s">
        <v>125</v>
      </c>
      <c r="D464" s="426" t="s">
        <v>1433</v>
      </c>
      <c r="E464" s="449" t="s">
        <v>1320</v>
      </c>
      <c r="F464" s="450"/>
    </row>
    <row r="465" spans="1:6" ht="15">
      <c r="A465" s="447"/>
      <c r="B465" s="448"/>
      <c r="C465" s="447" t="s">
        <v>196</v>
      </c>
      <c r="D465" s="426"/>
      <c r="E465" s="449"/>
      <c r="F465" s="450"/>
    </row>
    <row r="466" spans="1:6" ht="15">
      <c r="A466" s="447"/>
      <c r="B466" s="448"/>
      <c r="C466" s="447" t="s">
        <v>9</v>
      </c>
      <c r="D466" s="426"/>
      <c r="E466" s="449"/>
      <c r="F466" s="450"/>
    </row>
    <row r="467" spans="1:6" ht="15">
      <c r="A467" s="447"/>
      <c r="B467" s="448"/>
      <c r="C467" s="447" t="s">
        <v>10</v>
      </c>
      <c r="D467" s="426"/>
      <c r="E467" s="449"/>
      <c r="F467" s="450"/>
    </row>
    <row r="468" spans="1:6" ht="15">
      <c r="A468" s="447"/>
      <c r="B468" s="448"/>
      <c r="C468" s="447" t="s">
        <v>11</v>
      </c>
      <c r="D468" s="426"/>
      <c r="E468" s="449"/>
      <c r="F468" s="450"/>
    </row>
    <row r="469" spans="1:6" ht="15">
      <c r="A469" s="460"/>
      <c r="B469" s="461"/>
      <c r="C469" s="460"/>
      <c r="D469" s="461"/>
      <c r="E469" s="462"/>
      <c r="F469" s="442"/>
    </row>
    <row r="470" spans="1:6" ht="125">
      <c r="A470" s="447" t="s">
        <v>955</v>
      </c>
      <c r="B470" s="448" t="s">
        <v>184</v>
      </c>
      <c r="C470" s="447"/>
      <c r="D470" s="448" t="s">
        <v>956</v>
      </c>
      <c r="E470" s="449"/>
      <c r="F470" s="450"/>
    </row>
    <row r="471" spans="1:6" ht="15">
      <c r="A471" s="447"/>
      <c r="B471" s="448"/>
      <c r="C471" s="447" t="s">
        <v>451</v>
      </c>
      <c r="D471" s="426"/>
      <c r="E471" s="449"/>
      <c r="F471" s="450"/>
    </row>
    <row r="472" spans="1:6" ht="37.5">
      <c r="A472" s="447"/>
      <c r="B472" s="448"/>
      <c r="C472" s="447" t="s">
        <v>125</v>
      </c>
      <c r="D472" s="426" t="s">
        <v>1434</v>
      </c>
      <c r="E472" s="449" t="s">
        <v>1320</v>
      </c>
      <c r="F472" s="450"/>
    </row>
    <row r="473" spans="1:6" ht="15">
      <c r="A473" s="447"/>
      <c r="B473" s="448"/>
      <c r="C473" s="447" t="s">
        <v>196</v>
      </c>
      <c r="D473" s="426"/>
      <c r="E473" s="449"/>
      <c r="F473" s="450"/>
    </row>
    <row r="474" spans="1:6" ht="15">
      <c r="A474" s="447"/>
      <c r="B474" s="448"/>
      <c r="C474" s="447" t="s">
        <v>9</v>
      </c>
      <c r="D474" s="426"/>
      <c r="E474" s="449"/>
      <c r="F474" s="450"/>
    </row>
    <row r="475" spans="1:6" ht="15">
      <c r="A475" s="447"/>
      <c r="B475" s="448"/>
      <c r="C475" s="447" t="s">
        <v>10</v>
      </c>
      <c r="D475" s="426"/>
      <c r="E475" s="449"/>
      <c r="F475" s="450"/>
    </row>
    <row r="476" spans="1:6" ht="15">
      <c r="A476" s="447"/>
      <c r="B476" s="448"/>
      <c r="C476" s="447" t="s">
        <v>11</v>
      </c>
      <c r="D476" s="426"/>
      <c r="E476" s="449"/>
      <c r="F476" s="450"/>
    </row>
    <row r="477" spans="1:6" ht="15">
      <c r="A477" s="463"/>
      <c r="B477" s="453"/>
      <c r="C477" s="463"/>
      <c r="D477" s="453"/>
      <c r="E477" s="464"/>
      <c r="F477" s="442"/>
    </row>
    <row r="478" spans="1:6" ht="112.5">
      <c r="A478" s="447" t="s">
        <v>957</v>
      </c>
      <c r="B478" s="448" t="s">
        <v>958</v>
      </c>
      <c r="C478" s="447"/>
      <c r="D478" s="448" t="s">
        <v>959</v>
      </c>
      <c r="E478" s="449"/>
      <c r="F478" s="450"/>
    </row>
    <row r="479" spans="1:6" ht="15">
      <c r="A479" s="447"/>
      <c r="B479" s="448"/>
      <c r="C479" s="447" t="s">
        <v>451</v>
      </c>
      <c r="D479" s="426"/>
      <c r="E479" s="449"/>
      <c r="F479" s="450"/>
    </row>
    <row r="480" spans="1:6" ht="37.5">
      <c r="A480" s="447"/>
      <c r="B480" s="448"/>
      <c r="C480" s="447" t="s">
        <v>125</v>
      </c>
      <c r="D480" s="426" t="s">
        <v>1435</v>
      </c>
      <c r="E480" s="449" t="s">
        <v>1320</v>
      </c>
      <c r="F480" s="450"/>
    </row>
    <row r="481" spans="1:6" ht="15">
      <c r="A481" s="447"/>
      <c r="B481" s="448"/>
      <c r="C481" s="447" t="s">
        <v>196</v>
      </c>
      <c r="D481" s="426"/>
      <c r="E481" s="449"/>
      <c r="F481" s="450"/>
    </row>
    <row r="482" spans="1:6" ht="15">
      <c r="A482" s="447"/>
      <c r="B482" s="448"/>
      <c r="C482" s="447" t="s">
        <v>9</v>
      </c>
      <c r="D482" s="426"/>
      <c r="E482" s="449"/>
      <c r="F482" s="450"/>
    </row>
    <row r="483" spans="1:6" ht="15">
      <c r="A483" s="447"/>
      <c r="B483" s="448"/>
      <c r="C483" s="447" t="s">
        <v>10</v>
      </c>
      <c r="D483" s="426"/>
      <c r="E483" s="449"/>
      <c r="F483" s="450"/>
    </row>
    <row r="484" spans="1:6" ht="15">
      <c r="A484" s="447"/>
      <c r="B484" s="448"/>
      <c r="C484" s="447" t="s">
        <v>11</v>
      </c>
      <c r="D484" s="426"/>
      <c r="E484" s="449"/>
      <c r="F484" s="450"/>
    </row>
    <row r="485" spans="1:6" ht="15">
      <c r="A485" s="439"/>
      <c r="B485" s="440"/>
      <c r="C485" s="439"/>
      <c r="D485" s="453"/>
      <c r="E485" s="441"/>
      <c r="F485" s="442"/>
    </row>
    <row r="486" spans="1:6" ht="75">
      <c r="A486" s="447" t="s">
        <v>960</v>
      </c>
      <c r="B486" s="448" t="s">
        <v>961</v>
      </c>
      <c r="C486" s="447"/>
      <c r="D486" s="448" t="s">
        <v>962</v>
      </c>
      <c r="E486" s="449"/>
      <c r="F486" s="450"/>
    </row>
    <row r="487" spans="1:6" ht="15">
      <c r="A487" s="447"/>
      <c r="B487" s="448"/>
      <c r="C487" s="447" t="s">
        <v>451</v>
      </c>
      <c r="D487" s="426"/>
      <c r="E487" s="449"/>
      <c r="F487" s="450"/>
    </row>
    <row r="488" spans="1:6" ht="37.5">
      <c r="A488" s="447"/>
      <c r="B488" s="448"/>
      <c r="C488" s="447" t="s">
        <v>125</v>
      </c>
      <c r="D488" s="426" t="s">
        <v>1436</v>
      </c>
      <c r="E488" s="449" t="s">
        <v>1320</v>
      </c>
      <c r="F488" s="450"/>
    </row>
    <row r="489" spans="1:6" ht="15">
      <c r="A489" s="447"/>
      <c r="B489" s="448"/>
      <c r="C489" s="447" t="s">
        <v>196</v>
      </c>
      <c r="D489" s="426"/>
      <c r="E489" s="449"/>
      <c r="F489" s="450"/>
    </row>
    <row r="490" spans="1:6" ht="15">
      <c r="A490" s="447"/>
      <c r="B490" s="448"/>
      <c r="C490" s="447" t="s">
        <v>9</v>
      </c>
      <c r="D490" s="426"/>
      <c r="E490" s="449"/>
      <c r="F490" s="450"/>
    </row>
    <row r="491" spans="1:6" ht="15">
      <c r="A491" s="447"/>
      <c r="B491" s="448"/>
      <c r="C491" s="447" t="s">
        <v>10</v>
      </c>
      <c r="D491" s="426"/>
      <c r="E491" s="449"/>
      <c r="F491" s="450"/>
    </row>
    <row r="492" spans="1:6" ht="15">
      <c r="A492" s="447"/>
      <c r="B492" s="448"/>
      <c r="C492" s="447" t="s">
        <v>11</v>
      </c>
      <c r="D492" s="426"/>
      <c r="E492" s="449"/>
      <c r="F492" s="450"/>
    </row>
    <row r="493" spans="1:6" ht="15">
      <c r="A493" s="439"/>
      <c r="B493" s="440"/>
      <c r="C493" s="439"/>
      <c r="D493" s="453"/>
      <c r="E493" s="441"/>
      <c r="F493" s="442"/>
    </row>
    <row r="494" spans="1:6" ht="62.5">
      <c r="A494" s="447" t="s">
        <v>963</v>
      </c>
      <c r="B494" s="448" t="s">
        <v>964</v>
      </c>
      <c r="C494" s="447"/>
      <c r="D494" s="448" t="s">
        <v>965</v>
      </c>
      <c r="E494" s="449"/>
      <c r="F494" s="450"/>
    </row>
    <row r="495" spans="1:6" ht="15">
      <c r="A495" s="447"/>
      <c r="B495" s="448"/>
      <c r="C495" s="447" t="s">
        <v>451</v>
      </c>
      <c r="D495" s="426"/>
      <c r="E495" s="449"/>
      <c r="F495" s="450"/>
    </row>
    <row r="496" spans="1:6" ht="25">
      <c r="A496" s="447"/>
      <c r="B496" s="448"/>
      <c r="C496" s="447" t="s">
        <v>125</v>
      </c>
      <c r="D496" s="426" t="s">
        <v>1437</v>
      </c>
      <c r="E496" s="449" t="s">
        <v>1320</v>
      </c>
      <c r="F496" s="450"/>
    </row>
    <row r="497" spans="1:6" ht="28">
      <c r="A497" s="447"/>
      <c r="B497" s="448"/>
      <c r="C497" s="513" t="s">
        <v>196</v>
      </c>
      <c r="D497" s="514" t="s">
        <v>1560</v>
      </c>
      <c r="E497" s="515" t="s">
        <v>1325</v>
      </c>
      <c r="F497" s="516">
        <v>2023.2</v>
      </c>
    </row>
    <row r="498" spans="1:6" ht="15">
      <c r="A498" s="447"/>
      <c r="B498" s="448"/>
      <c r="C498" s="447" t="s">
        <v>9</v>
      </c>
      <c r="D498" s="426"/>
      <c r="E498" s="449"/>
      <c r="F498" s="450"/>
    </row>
    <row r="499" spans="1:6" ht="15">
      <c r="A499" s="447"/>
      <c r="B499" s="448"/>
      <c r="C499" s="447" t="s">
        <v>10</v>
      </c>
      <c r="D499" s="426"/>
      <c r="E499" s="449"/>
      <c r="F499" s="450"/>
    </row>
    <row r="500" spans="1:6" ht="15">
      <c r="A500" s="447"/>
      <c r="B500" s="448"/>
      <c r="C500" s="447" t="s">
        <v>11</v>
      </c>
      <c r="D500" s="426"/>
      <c r="E500" s="449"/>
      <c r="F500" s="450"/>
    </row>
    <row r="501" spans="1:6" ht="15">
      <c r="A501" s="439"/>
      <c r="B501" s="440"/>
      <c r="C501" s="439"/>
      <c r="D501" s="453"/>
      <c r="E501" s="441"/>
      <c r="F501" s="442"/>
    </row>
    <row r="502" spans="1:6" ht="15">
      <c r="A502" s="443">
        <v>2.6</v>
      </c>
      <c r="B502" s="438"/>
      <c r="C502" s="443"/>
      <c r="D502" s="438" t="s">
        <v>966</v>
      </c>
      <c r="E502" s="444"/>
      <c r="F502" s="445"/>
    </row>
    <row r="503" spans="1:6" ht="175">
      <c r="A503" s="447" t="s">
        <v>967</v>
      </c>
      <c r="B503" s="448" t="s">
        <v>968</v>
      </c>
      <c r="C503" s="447"/>
      <c r="D503" s="448" t="s">
        <v>969</v>
      </c>
      <c r="E503" s="449"/>
      <c r="F503" s="450"/>
    </row>
    <row r="504" spans="1:6" ht="15">
      <c r="A504" s="447"/>
      <c r="B504" s="448"/>
      <c r="C504" s="447" t="s">
        <v>451</v>
      </c>
      <c r="D504" s="426"/>
      <c r="E504" s="449"/>
      <c r="F504" s="450"/>
    </row>
    <row r="505" spans="1:6" ht="15">
      <c r="A505" s="447"/>
      <c r="B505" s="448"/>
      <c r="C505" s="447" t="s">
        <v>125</v>
      </c>
      <c r="D505" s="426" t="s">
        <v>1438</v>
      </c>
      <c r="E505" s="449" t="s">
        <v>1320</v>
      </c>
      <c r="F505" s="450"/>
    </row>
    <row r="506" spans="1:6" ht="15">
      <c r="A506" s="447"/>
      <c r="B506" s="448"/>
      <c r="C506" s="447" t="s">
        <v>196</v>
      </c>
      <c r="D506" s="426"/>
      <c r="E506" s="449"/>
      <c r="F506" s="450"/>
    </row>
    <row r="507" spans="1:6" ht="15">
      <c r="A507" s="447"/>
      <c r="B507" s="448"/>
      <c r="C507" s="447" t="s">
        <v>9</v>
      </c>
      <c r="D507" s="426"/>
      <c r="E507" s="449"/>
      <c r="F507" s="450"/>
    </row>
    <row r="508" spans="1:6" ht="15">
      <c r="A508" s="447"/>
      <c r="B508" s="448"/>
      <c r="C508" s="447" t="s">
        <v>10</v>
      </c>
      <c r="D508" s="426"/>
      <c r="E508" s="449"/>
      <c r="F508" s="450"/>
    </row>
    <row r="509" spans="1:6" ht="15">
      <c r="A509" s="447"/>
      <c r="B509" s="448"/>
      <c r="C509" s="447" t="s">
        <v>11</v>
      </c>
      <c r="D509" s="426"/>
      <c r="E509" s="449"/>
      <c r="F509" s="450"/>
    </row>
    <row r="510" spans="1:6" ht="15">
      <c r="A510" s="460"/>
      <c r="B510" s="461"/>
      <c r="C510" s="460"/>
      <c r="D510" s="461"/>
      <c r="E510" s="462"/>
      <c r="F510" s="442"/>
    </row>
    <row r="511" spans="1:6" ht="15">
      <c r="A511" s="443">
        <v>2.7</v>
      </c>
      <c r="B511" s="438"/>
      <c r="C511" s="443"/>
      <c r="D511" s="438" t="s">
        <v>970</v>
      </c>
      <c r="E511" s="444"/>
      <c r="F511" s="446"/>
    </row>
    <row r="512" spans="1:6" ht="112.5">
      <c r="A512" s="447" t="s">
        <v>971</v>
      </c>
      <c r="B512" s="448" t="s">
        <v>972</v>
      </c>
      <c r="C512" s="447"/>
      <c r="D512" s="448" t="s">
        <v>973</v>
      </c>
      <c r="E512" s="449"/>
      <c r="F512" s="450"/>
    </row>
    <row r="513" spans="1:6" ht="15">
      <c r="A513" s="447"/>
      <c r="B513" s="448"/>
      <c r="C513" s="447" t="s">
        <v>451</v>
      </c>
      <c r="D513" s="426"/>
      <c r="E513" s="449"/>
      <c r="F513" s="450"/>
    </row>
    <row r="514" spans="1:6" ht="37.5">
      <c r="A514" s="447"/>
      <c r="B514" s="448"/>
      <c r="C514" s="447" t="s">
        <v>125</v>
      </c>
      <c r="D514" s="426" t="s">
        <v>1439</v>
      </c>
      <c r="E514" s="449" t="s">
        <v>1320</v>
      </c>
      <c r="F514" s="450"/>
    </row>
    <row r="515" spans="1:6" ht="15">
      <c r="A515" s="447"/>
      <c r="B515" s="448"/>
      <c r="C515" s="447" t="s">
        <v>196</v>
      </c>
      <c r="D515" s="426"/>
      <c r="E515" s="449"/>
      <c r="F515" s="450"/>
    </row>
    <row r="516" spans="1:6" ht="15">
      <c r="A516" s="447"/>
      <c r="B516" s="448"/>
      <c r="C516" s="447" t="s">
        <v>9</v>
      </c>
      <c r="D516" s="426"/>
      <c r="E516" s="449"/>
      <c r="F516" s="450"/>
    </row>
    <row r="517" spans="1:6" ht="15">
      <c r="A517" s="447"/>
      <c r="B517" s="448"/>
      <c r="C517" s="447" t="s">
        <v>10</v>
      </c>
      <c r="D517" s="426"/>
      <c r="E517" s="449"/>
      <c r="F517" s="450"/>
    </row>
    <row r="518" spans="1:6" ht="15">
      <c r="A518" s="447"/>
      <c r="B518" s="448"/>
      <c r="C518" s="447" t="s">
        <v>11</v>
      </c>
      <c r="D518" s="426"/>
      <c r="E518" s="449"/>
      <c r="F518" s="450"/>
    </row>
    <row r="519" spans="1:6" ht="15">
      <c r="A519" s="463"/>
      <c r="B519" s="453"/>
      <c r="C519" s="463"/>
      <c r="D519" s="453"/>
      <c r="E519" s="464"/>
      <c r="F519" s="442"/>
    </row>
    <row r="520" spans="1:6" ht="15">
      <c r="A520" s="443">
        <v>2.8</v>
      </c>
      <c r="B520" s="438"/>
      <c r="C520" s="443"/>
      <c r="D520" s="438" t="s">
        <v>974</v>
      </c>
      <c r="E520" s="444"/>
      <c r="F520" s="446"/>
    </row>
    <row r="521" spans="1:6" ht="187.5">
      <c r="A521" s="447" t="s">
        <v>975</v>
      </c>
      <c r="B521" s="448" t="s">
        <v>976</v>
      </c>
      <c r="C521" s="447"/>
      <c r="D521" s="448" t="s">
        <v>977</v>
      </c>
      <c r="E521" s="449"/>
      <c r="F521" s="450"/>
    </row>
    <row r="522" spans="1:6" ht="15">
      <c r="A522" s="447"/>
      <c r="B522" s="448"/>
      <c r="C522" s="447" t="s">
        <v>451</v>
      </c>
      <c r="D522" s="426"/>
      <c r="E522" s="449"/>
      <c r="F522" s="450"/>
    </row>
    <row r="523" spans="1:6" ht="25">
      <c r="A523" s="447"/>
      <c r="B523" s="448"/>
      <c r="C523" s="447" t="s">
        <v>125</v>
      </c>
      <c r="D523" s="426" t="s">
        <v>1440</v>
      </c>
      <c r="E523" s="449" t="s">
        <v>1320</v>
      </c>
      <c r="F523" s="450"/>
    </row>
    <row r="524" spans="1:6" ht="15">
      <c r="A524" s="447"/>
      <c r="B524" s="448"/>
      <c r="C524" s="447" t="s">
        <v>196</v>
      </c>
      <c r="D524" s="426"/>
      <c r="E524" s="449"/>
      <c r="F524" s="450"/>
    </row>
    <row r="525" spans="1:6" ht="15">
      <c r="A525" s="447"/>
      <c r="B525" s="448"/>
      <c r="C525" s="447" t="s">
        <v>9</v>
      </c>
      <c r="D525" s="426"/>
      <c r="E525" s="449"/>
      <c r="F525" s="450"/>
    </row>
    <row r="526" spans="1:6" ht="15">
      <c r="A526" s="447"/>
      <c r="B526" s="448"/>
      <c r="C526" s="447" t="s">
        <v>10</v>
      </c>
      <c r="D526" s="426"/>
      <c r="E526" s="449"/>
      <c r="F526" s="450"/>
    </row>
    <row r="527" spans="1:6" ht="15">
      <c r="A527" s="447"/>
      <c r="B527" s="448"/>
      <c r="C527" s="447" t="s">
        <v>11</v>
      </c>
      <c r="D527" s="426"/>
      <c r="E527" s="449"/>
      <c r="F527" s="450"/>
    </row>
    <row r="528" spans="1:6" ht="15">
      <c r="A528" s="439"/>
      <c r="B528" s="440"/>
      <c r="C528" s="439"/>
      <c r="D528" s="453"/>
      <c r="E528" s="441"/>
      <c r="F528" s="442"/>
    </row>
    <row r="529" spans="1:6" ht="112.5">
      <c r="A529" s="447" t="s">
        <v>978</v>
      </c>
      <c r="B529" s="448" t="s">
        <v>979</v>
      </c>
      <c r="C529" s="447"/>
      <c r="D529" s="448" t="s">
        <v>980</v>
      </c>
      <c r="E529" s="449"/>
      <c r="F529" s="450"/>
    </row>
    <row r="530" spans="1:6" ht="15">
      <c r="A530" s="447"/>
      <c r="B530" s="448"/>
      <c r="C530" s="447" t="s">
        <v>451</v>
      </c>
      <c r="D530" s="426"/>
      <c r="E530" s="449"/>
      <c r="F530" s="450"/>
    </row>
    <row r="531" spans="1:6" ht="25">
      <c r="A531" s="447"/>
      <c r="B531" s="448"/>
      <c r="C531" s="447" t="s">
        <v>125</v>
      </c>
      <c r="D531" s="426" t="s">
        <v>1441</v>
      </c>
      <c r="E531" s="449" t="s">
        <v>1320</v>
      </c>
      <c r="F531" s="450"/>
    </row>
    <row r="532" spans="1:6" ht="15">
      <c r="A532" s="447"/>
      <c r="B532" s="448"/>
      <c r="C532" s="447" t="s">
        <v>196</v>
      </c>
      <c r="D532" s="426"/>
      <c r="E532" s="449"/>
      <c r="F532" s="450"/>
    </row>
    <row r="533" spans="1:6" ht="15">
      <c r="A533" s="447"/>
      <c r="B533" s="448"/>
      <c r="C533" s="447" t="s">
        <v>9</v>
      </c>
      <c r="D533" s="426"/>
      <c r="E533" s="449"/>
      <c r="F533" s="450"/>
    </row>
    <row r="534" spans="1:6" ht="15">
      <c r="A534" s="447"/>
      <c r="B534" s="448"/>
      <c r="C534" s="447" t="s">
        <v>10</v>
      </c>
      <c r="D534" s="426"/>
      <c r="E534" s="449"/>
      <c r="F534" s="450"/>
    </row>
    <row r="535" spans="1:6" ht="15">
      <c r="A535" s="447"/>
      <c r="B535" s="448"/>
      <c r="C535" s="447" t="s">
        <v>11</v>
      </c>
      <c r="D535" s="426"/>
      <c r="E535" s="449"/>
      <c r="F535" s="450"/>
    </row>
    <row r="536" spans="1:6" ht="15">
      <c r="A536" s="439"/>
      <c r="B536" s="440"/>
      <c r="C536" s="439"/>
      <c r="D536" s="453"/>
      <c r="E536" s="441"/>
      <c r="F536" s="442"/>
    </row>
    <row r="537" spans="1:6" ht="25">
      <c r="A537" s="447" t="s">
        <v>981</v>
      </c>
      <c r="B537" s="448" t="s">
        <v>982</v>
      </c>
      <c r="C537" s="447"/>
      <c r="D537" s="448" t="s">
        <v>983</v>
      </c>
      <c r="E537" s="449"/>
      <c r="F537" s="450"/>
    </row>
    <row r="538" spans="1:6" ht="15">
      <c r="A538" s="447"/>
      <c r="B538" s="448"/>
      <c r="C538" s="447" t="s">
        <v>451</v>
      </c>
      <c r="D538" s="426"/>
      <c r="E538" s="449"/>
      <c r="F538" s="450"/>
    </row>
    <row r="539" spans="1:6" ht="25">
      <c r="A539" s="447"/>
      <c r="B539" s="448"/>
      <c r="C539" s="447" t="s">
        <v>125</v>
      </c>
      <c r="D539" s="426" t="s">
        <v>1442</v>
      </c>
      <c r="E539" s="449" t="s">
        <v>1320</v>
      </c>
      <c r="F539" s="450"/>
    </row>
    <row r="540" spans="1:6" ht="15">
      <c r="A540" s="447"/>
      <c r="B540" s="448"/>
      <c r="C540" s="447" t="s">
        <v>196</v>
      </c>
      <c r="D540" s="426"/>
      <c r="E540" s="449"/>
      <c r="F540" s="450"/>
    </row>
    <row r="541" spans="1:6" ht="15">
      <c r="A541" s="447"/>
      <c r="B541" s="448"/>
      <c r="C541" s="447" t="s">
        <v>9</v>
      </c>
      <c r="D541" s="426"/>
      <c r="E541" s="449"/>
      <c r="F541" s="450"/>
    </row>
    <row r="542" spans="1:6" ht="15">
      <c r="A542" s="447"/>
      <c r="B542" s="448"/>
      <c r="C542" s="447" t="s">
        <v>10</v>
      </c>
      <c r="D542" s="426"/>
      <c r="E542" s="449"/>
      <c r="F542" s="450"/>
    </row>
    <row r="543" spans="1:6" ht="15">
      <c r="A543" s="447"/>
      <c r="B543" s="448"/>
      <c r="C543" s="447" t="s">
        <v>11</v>
      </c>
      <c r="D543" s="426"/>
      <c r="E543" s="449"/>
      <c r="F543" s="450"/>
    </row>
    <row r="544" spans="1:6" ht="15">
      <c r="A544" s="439"/>
      <c r="B544" s="440"/>
      <c r="C544" s="439"/>
      <c r="D544" s="453"/>
      <c r="E544" s="441"/>
      <c r="F544" s="442"/>
    </row>
    <row r="545" spans="1:6" ht="15">
      <c r="A545" s="443">
        <v>2.9</v>
      </c>
      <c r="B545" s="438"/>
      <c r="C545" s="443"/>
      <c r="D545" s="438" t="s">
        <v>984</v>
      </c>
      <c r="E545" s="444"/>
      <c r="F545" s="446"/>
    </row>
    <row r="546" spans="1:6" ht="100">
      <c r="A546" s="447" t="s">
        <v>985</v>
      </c>
      <c r="B546" s="448" t="s">
        <v>986</v>
      </c>
      <c r="C546" s="447"/>
      <c r="D546" s="448" t="s">
        <v>987</v>
      </c>
      <c r="E546" s="449"/>
      <c r="F546" s="450"/>
    </row>
    <row r="547" spans="1:6" ht="15">
      <c r="A547" s="447"/>
      <c r="B547" s="448"/>
      <c r="C547" s="447" t="s">
        <v>451</v>
      </c>
      <c r="D547" s="426"/>
      <c r="E547" s="449"/>
      <c r="F547" s="450"/>
    </row>
    <row r="548" spans="1:6" ht="15">
      <c r="A548" s="447"/>
      <c r="B548" s="448"/>
      <c r="C548" s="447" t="s">
        <v>125</v>
      </c>
      <c r="D548" s="426" t="s">
        <v>1443</v>
      </c>
      <c r="E548" s="449" t="s">
        <v>1320</v>
      </c>
      <c r="F548" s="450"/>
    </row>
    <row r="549" spans="1:6" ht="15">
      <c r="A549" s="447"/>
      <c r="B549" s="448"/>
      <c r="C549" s="447" t="s">
        <v>196</v>
      </c>
      <c r="D549" s="426" t="s">
        <v>1443</v>
      </c>
      <c r="E549" s="449" t="s">
        <v>1320</v>
      </c>
      <c r="F549" s="450"/>
    </row>
    <row r="550" spans="1:6" ht="15">
      <c r="A550" s="447"/>
      <c r="B550" s="448"/>
      <c r="C550" s="447" t="s">
        <v>9</v>
      </c>
      <c r="D550" s="426"/>
      <c r="E550" s="449"/>
      <c r="F550" s="450"/>
    </row>
    <row r="551" spans="1:6" ht="15">
      <c r="A551" s="447"/>
      <c r="B551" s="448"/>
      <c r="C551" s="447" t="s">
        <v>10</v>
      </c>
      <c r="D551" s="426"/>
      <c r="E551" s="449"/>
      <c r="F551" s="450"/>
    </row>
    <row r="552" spans="1:6" ht="15">
      <c r="A552" s="447"/>
      <c r="B552" s="448"/>
      <c r="C552" s="447" t="s">
        <v>11</v>
      </c>
      <c r="D552" s="426"/>
      <c r="E552" s="449"/>
      <c r="F552" s="450"/>
    </row>
    <row r="553" spans="1:6" ht="15">
      <c r="A553" s="439"/>
      <c r="B553" s="440"/>
      <c r="C553" s="439"/>
      <c r="D553" s="453"/>
      <c r="E553" s="441"/>
      <c r="F553" s="442"/>
    </row>
    <row r="554" spans="1:6" ht="87.5">
      <c r="A554" s="447" t="s">
        <v>988</v>
      </c>
      <c r="B554" s="448" t="s">
        <v>989</v>
      </c>
      <c r="C554" s="447"/>
      <c r="D554" s="448" t="s">
        <v>990</v>
      </c>
      <c r="E554" s="449"/>
      <c r="F554" s="450"/>
    </row>
    <row r="555" spans="1:6" ht="15">
      <c r="A555" s="447"/>
      <c r="B555" s="448"/>
      <c r="C555" s="447" t="s">
        <v>451</v>
      </c>
      <c r="D555" s="426"/>
      <c r="E555" s="449"/>
      <c r="F555" s="450"/>
    </row>
    <row r="556" spans="1:6" ht="15">
      <c r="A556" s="447"/>
      <c r="B556" s="448"/>
      <c r="C556" s="447" t="s">
        <v>125</v>
      </c>
      <c r="D556" s="426" t="s">
        <v>1444</v>
      </c>
      <c r="E556" s="449" t="s">
        <v>1320</v>
      </c>
      <c r="F556" s="450"/>
    </row>
    <row r="557" spans="1:6" ht="15">
      <c r="A557" s="447"/>
      <c r="B557" s="448"/>
      <c r="C557" s="447" t="s">
        <v>196</v>
      </c>
      <c r="D557" s="426" t="s">
        <v>1444</v>
      </c>
      <c r="E557" s="449" t="s">
        <v>1320</v>
      </c>
      <c r="F557" s="450"/>
    </row>
    <row r="558" spans="1:6" ht="15">
      <c r="A558" s="447"/>
      <c r="B558" s="448"/>
      <c r="C558" s="447" t="s">
        <v>9</v>
      </c>
      <c r="D558" s="426"/>
      <c r="E558" s="449"/>
      <c r="F558" s="450"/>
    </row>
    <row r="559" spans="1:6" ht="15">
      <c r="A559" s="447"/>
      <c r="B559" s="448"/>
      <c r="C559" s="447" t="s">
        <v>10</v>
      </c>
      <c r="D559" s="426"/>
      <c r="E559" s="449"/>
      <c r="F559" s="450"/>
    </row>
    <row r="560" spans="1:6" ht="15">
      <c r="A560" s="447"/>
      <c r="B560" s="448"/>
      <c r="C560" s="447" t="s">
        <v>11</v>
      </c>
      <c r="D560" s="426"/>
      <c r="E560" s="449"/>
      <c r="F560" s="450"/>
    </row>
    <row r="561" spans="1:6" ht="15">
      <c r="A561" s="439"/>
      <c r="B561" s="440"/>
      <c r="C561" s="439"/>
      <c r="D561" s="453"/>
      <c r="E561" s="441"/>
      <c r="F561" s="442"/>
    </row>
    <row r="562" spans="1:6" ht="87.5">
      <c r="A562" s="447" t="s">
        <v>991</v>
      </c>
      <c r="B562" s="448" t="s">
        <v>992</v>
      </c>
      <c r="C562" s="447"/>
      <c r="D562" s="448" t="s">
        <v>993</v>
      </c>
      <c r="E562" s="449"/>
      <c r="F562" s="450"/>
    </row>
    <row r="563" spans="1:6" ht="15">
      <c r="A563" s="447"/>
      <c r="B563" s="448"/>
      <c r="C563" s="447" t="s">
        <v>451</v>
      </c>
      <c r="D563" s="426"/>
      <c r="E563" s="449"/>
      <c r="F563" s="450"/>
    </row>
    <row r="564" spans="1:6" ht="25">
      <c r="A564" s="447"/>
      <c r="B564" s="448"/>
      <c r="C564" s="447" t="s">
        <v>125</v>
      </c>
      <c r="D564" s="426" t="s">
        <v>1445</v>
      </c>
      <c r="E564" s="449" t="s">
        <v>1320</v>
      </c>
      <c r="F564" s="450"/>
    </row>
    <row r="565" spans="1:6" ht="15">
      <c r="A565" s="447"/>
      <c r="B565" s="448"/>
      <c r="C565" s="447" t="s">
        <v>196</v>
      </c>
      <c r="D565" s="426" t="s">
        <v>1444</v>
      </c>
      <c r="E565" s="449" t="s">
        <v>1320</v>
      </c>
      <c r="F565" s="450"/>
    </row>
    <row r="566" spans="1:6" ht="15">
      <c r="A566" s="447"/>
      <c r="B566" s="448"/>
      <c r="C566" s="447" t="s">
        <v>9</v>
      </c>
      <c r="D566" s="426"/>
      <c r="E566" s="449"/>
      <c r="F566" s="450"/>
    </row>
    <row r="567" spans="1:6" ht="15">
      <c r="A567" s="447"/>
      <c r="B567" s="448"/>
      <c r="C567" s="447" t="s">
        <v>10</v>
      </c>
      <c r="D567" s="426"/>
      <c r="E567" s="449"/>
      <c r="F567" s="450"/>
    </row>
    <row r="568" spans="1:6" ht="15">
      <c r="A568" s="447"/>
      <c r="B568" s="448"/>
      <c r="C568" s="447" t="s">
        <v>11</v>
      </c>
      <c r="D568" s="426"/>
      <c r="E568" s="449"/>
      <c r="F568" s="450"/>
    </row>
    <row r="569" spans="1:6" ht="15">
      <c r="A569" s="439"/>
      <c r="B569" s="440"/>
      <c r="C569" s="439"/>
      <c r="D569" s="453"/>
      <c r="E569" s="441"/>
      <c r="F569" s="442"/>
    </row>
    <row r="570" spans="1:6" ht="15">
      <c r="A570" s="465">
        <v>2.1</v>
      </c>
      <c r="B570" s="438"/>
      <c r="C570" s="443"/>
      <c r="D570" s="438" t="s">
        <v>994</v>
      </c>
      <c r="E570" s="444"/>
      <c r="F570" s="445"/>
    </row>
    <row r="571" spans="1:6" ht="100">
      <c r="A571" s="447" t="s">
        <v>995</v>
      </c>
      <c r="B571" s="448" t="s">
        <v>996</v>
      </c>
      <c r="C571" s="447"/>
      <c r="D571" s="448" t="s">
        <v>997</v>
      </c>
      <c r="E571" s="449"/>
      <c r="F571" s="450"/>
    </row>
    <row r="572" spans="1:6" ht="15">
      <c r="A572" s="447"/>
      <c r="B572" s="448"/>
      <c r="C572" s="447" t="s">
        <v>451</v>
      </c>
      <c r="D572" s="426"/>
      <c r="E572" s="449"/>
      <c r="F572" s="450"/>
    </row>
    <row r="573" spans="1:6" ht="25">
      <c r="A573" s="447"/>
      <c r="B573" s="448"/>
      <c r="C573" s="447" t="s">
        <v>125</v>
      </c>
      <c r="D573" s="426" t="s">
        <v>1446</v>
      </c>
      <c r="E573" s="449" t="s">
        <v>1320</v>
      </c>
      <c r="F573" s="450"/>
    </row>
    <row r="574" spans="1:6" ht="15">
      <c r="A574" s="447"/>
      <c r="B574" s="448"/>
      <c r="C574" s="447" t="s">
        <v>196</v>
      </c>
      <c r="D574" s="426"/>
      <c r="E574" s="449"/>
      <c r="F574" s="450"/>
    </row>
    <row r="575" spans="1:6" ht="15">
      <c r="A575" s="447"/>
      <c r="B575" s="448"/>
      <c r="C575" s="447" t="s">
        <v>9</v>
      </c>
      <c r="D575" s="426"/>
      <c r="E575" s="449"/>
      <c r="F575" s="450"/>
    </row>
    <row r="576" spans="1:6" ht="15">
      <c r="A576" s="447"/>
      <c r="B576" s="448"/>
      <c r="C576" s="447" t="s">
        <v>10</v>
      </c>
      <c r="D576" s="426"/>
      <c r="E576" s="449"/>
      <c r="F576" s="450"/>
    </row>
    <row r="577" spans="1:6" ht="15">
      <c r="A577" s="447"/>
      <c r="B577" s="448"/>
      <c r="C577" s="447" t="s">
        <v>11</v>
      </c>
      <c r="D577" s="426"/>
      <c r="E577" s="449"/>
      <c r="F577" s="450"/>
    </row>
    <row r="578" spans="1:6" ht="15">
      <c r="A578" s="439"/>
      <c r="B578" s="440"/>
      <c r="C578" s="439"/>
      <c r="D578" s="453"/>
      <c r="E578" s="441"/>
      <c r="F578" s="442"/>
    </row>
    <row r="579" spans="1:6" ht="100">
      <c r="A579" s="447" t="s">
        <v>998</v>
      </c>
      <c r="B579" s="448" t="s">
        <v>999</v>
      </c>
      <c r="C579" s="447"/>
      <c r="D579" s="448" t="s">
        <v>1000</v>
      </c>
      <c r="E579" s="449"/>
      <c r="F579" s="450"/>
    </row>
    <row r="580" spans="1:6" ht="15">
      <c r="A580" s="447"/>
      <c r="B580" s="448"/>
      <c r="C580" s="447" t="s">
        <v>451</v>
      </c>
      <c r="D580" s="426"/>
      <c r="E580" s="449"/>
      <c r="F580" s="450"/>
    </row>
    <row r="581" spans="1:6" ht="37.5">
      <c r="A581" s="447"/>
      <c r="B581" s="448"/>
      <c r="C581" s="447" t="s">
        <v>125</v>
      </c>
      <c r="D581" s="426" t="s">
        <v>1447</v>
      </c>
      <c r="E581" s="449" t="s">
        <v>1320</v>
      </c>
      <c r="F581" s="450"/>
    </row>
    <row r="582" spans="1:6" ht="15">
      <c r="A582" s="447"/>
      <c r="B582" s="448"/>
      <c r="C582" s="447" t="s">
        <v>196</v>
      </c>
      <c r="D582" s="426"/>
      <c r="E582" s="449"/>
      <c r="F582" s="450"/>
    </row>
    <row r="583" spans="1:6" ht="15">
      <c r="A583" s="447"/>
      <c r="B583" s="448"/>
      <c r="C583" s="447" t="s">
        <v>9</v>
      </c>
      <c r="D583" s="426"/>
      <c r="E583" s="449"/>
      <c r="F583" s="450"/>
    </row>
    <row r="584" spans="1:6" ht="15">
      <c r="A584" s="447"/>
      <c r="B584" s="448"/>
      <c r="C584" s="447" t="s">
        <v>10</v>
      </c>
      <c r="D584" s="426"/>
      <c r="E584" s="449"/>
      <c r="F584" s="450"/>
    </row>
    <row r="585" spans="1:6" ht="15">
      <c r="A585" s="447"/>
      <c r="B585" s="448"/>
      <c r="C585" s="447" t="s">
        <v>11</v>
      </c>
      <c r="D585" s="426"/>
      <c r="E585" s="449"/>
      <c r="F585" s="450"/>
    </row>
    <row r="586" spans="1:6" ht="15">
      <c r="A586" s="439"/>
      <c r="B586" s="440"/>
      <c r="C586" s="439"/>
      <c r="D586" s="453"/>
      <c r="E586" s="441"/>
      <c r="F586" s="442"/>
    </row>
    <row r="587" spans="1:6" ht="87.5">
      <c r="A587" s="447" t="s">
        <v>1001</v>
      </c>
      <c r="B587" s="448" t="s">
        <v>1002</v>
      </c>
      <c r="C587" s="447"/>
      <c r="D587" s="448" t="s">
        <v>1003</v>
      </c>
      <c r="E587" s="449"/>
      <c r="F587" s="450"/>
    </row>
    <row r="588" spans="1:6" ht="15">
      <c r="A588" s="447"/>
      <c r="B588" s="448"/>
      <c r="C588" s="447" t="s">
        <v>451</v>
      </c>
      <c r="D588" s="426"/>
      <c r="E588" s="449"/>
      <c r="F588" s="450"/>
    </row>
    <row r="589" spans="1:6" ht="15">
      <c r="A589" s="447"/>
      <c r="B589" s="448"/>
      <c r="C589" s="447" t="s">
        <v>125</v>
      </c>
      <c r="D589" s="426" t="s">
        <v>1448</v>
      </c>
      <c r="E589" s="449" t="s">
        <v>1320</v>
      </c>
      <c r="F589" s="450"/>
    </row>
    <row r="590" spans="1:6" ht="15">
      <c r="A590" s="447"/>
      <c r="B590" s="448"/>
      <c r="C590" s="447" t="s">
        <v>196</v>
      </c>
      <c r="D590" s="426"/>
      <c r="E590" s="449"/>
      <c r="F590" s="450"/>
    </row>
    <row r="591" spans="1:6" ht="15">
      <c r="A591" s="447"/>
      <c r="B591" s="448"/>
      <c r="C591" s="447" t="s">
        <v>9</v>
      </c>
      <c r="D591" s="426"/>
      <c r="E591" s="449"/>
      <c r="F591" s="450"/>
    </row>
    <row r="592" spans="1:6" ht="15">
      <c r="A592" s="447"/>
      <c r="B592" s="448"/>
      <c r="C592" s="447" t="s">
        <v>10</v>
      </c>
      <c r="D592" s="426"/>
      <c r="E592" s="449"/>
      <c r="F592" s="450"/>
    </row>
    <row r="593" spans="1:6" ht="15">
      <c r="A593" s="447"/>
      <c r="B593" s="448"/>
      <c r="C593" s="447" t="s">
        <v>11</v>
      </c>
      <c r="D593" s="426"/>
      <c r="E593" s="449"/>
      <c r="F593" s="450"/>
    </row>
    <row r="594" spans="1:6" ht="15">
      <c r="A594" s="439"/>
      <c r="B594" s="440"/>
      <c r="C594" s="439"/>
      <c r="D594" s="453"/>
      <c r="E594" s="441"/>
      <c r="F594" s="442"/>
    </row>
    <row r="595" spans="1:6" ht="87.5">
      <c r="A595" s="447" t="s">
        <v>1004</v>
      </c>
      <c r="B595" s="448" t="s">
        <v>1005</v>
      </c>
      <c r="C595" s="447"/>
      <c r="D595" s="448" t="s">
        <v>1006</v>
      </c>
      <c r="E595" s="449"/>
      <c r="F595" s="450"/>
    </row>
    <row r="596" spans="1:6" ht="15">
      <c r="A596" s="447"/>
      <c r="B596" s="448"/>
      <c r="C596" s="447" t="s">
        <v>451</v>
      </c>
      <c r="D596" s="426"/>
      <c r="E596" s="449"/>
      <c r="F596" s="450"/>
    </row>
    <row r="597" spans="1:6" ht="15">
      <c r="A597" s="447"/>
      <c r="B597" s="448"/>
      <c r="C597" s="447" t="s">
        <v>125</v>
      </c>
      <c r="D597" s="426" t="s">
        <v>1449</v>
      </c>
      <c r="E597" s="449" t="s">
        <v>1320</v>
      </c>
      <c r="F597" s="450"/>
    </row>
    <row r="598" spans="1:6" ht="15">
      <c r="A598" s="447"/>
      <c r="B598" s="448"/>
      <c r="C598" s="447" t="s">
        <v>196</v>
      </c>
      <c r="D598" s="426"/>
      <c r="E598" s="449"/>
      <c r="F598" s="450"/>
    </row>
    <row r="599" spans="1:6" ht="15">
      <c r="A599" s="447"/>
      <c r="B599" s="448"/>
      <c r="C599" s="447" t="s">
        <v>9</v>
      </c>
      <c r="D599" s="426"/>
      <c r="E599" s="449"/>
      <c r="F599" s="450"/>
    </row>
    <row r="600" spans="1:6" ht="15">
      <c r="A600" s="447"/>
      <c r="B600" s="448"/>
      <c r="C600" s="447" t="s">
        <v>10</v>
      </c>
      <c r="D600" s="426"/>
      <c r="E600" s="449"/>
      <c r="F600" s="450"/>
    </row>
    <row r="601" spans="1:6" ht="15">
      <c r="A601" s="447"/>
      <c r="B601" s="448"/>
      <c r="C601" s="447" t="s">
        <v>11</v>
      </c>
      <c r="D601" s="426"/>
      <c r="E601" s="449"/>
      <c r="F601" s="450"/>
    </row>
    <row r="602" spans="1:6" ht="15">
      <c r="A602" s="439"/>
      <c r="B602" s="440"/>
      <c r="C602" s="439"/>
      <c r="D602" s="453"/>
      <c r="E602" s="441"/>
      <c r="F602" s="442"/>
    </row>
    <row r="603" spans="1:6" ht="15">
      <c r="A603" s="443">
        <v>2.11</v>
      </c>
      <c r="B603" s="438"/>
      <c r="C603" s="443"/>
      <c r="D603" s="438" t="s">
        <v>1007</v>
      </c>
      <c r="E603" s="444"/>
      <c r="F603" s="445"/>
    </row>
    <row r="604" spans="1:6" ht="75">
      <c r="A604" s="447" t="s">
        <v>1008</v>
      </c>
      <c r="B604" s="448" t="s">
        <v>1009</v>
      </c>
      <c r="C604" s="447"/>
      <c r="D604" s="448" t="s">
        <v>1010</v>
      </c>
      <c r="E604" s="449"/>
      <c r="F604" s="450"/>
    </row>
    <row r="605" spans="1:6" ht="15">
      <c r="A605" s="447"/>
      <c r="B605" s="448"/>
      <c r="C605" s="447" t="s">
        <v>451</v>
      </c>
      <c r="D605" s="426"/>
      <c r="E605" s="449"/>
      <c r="F605" s="450"/>
    </row>
    <row r="606" spans="1:6" ht="25">
      <c r="A606" s="447"/>
      <c r="B606" s="448"/>
      <c r="C606" s="447" t="s">
        <v>125</v>
      </c>
      <c r="D606" s="426" t="s">
        <v>1450</v>
      </c>
      <c r="E606" s="449" t="s">
        <v>1320</v>
      </c>
      <c r="F606" s="450"/>
    </row>
    <row r="607" spans="1:6" ht="15">
      <c r="A607" s="447"/>
      <c r="B607" s="448"/>
      <c r="C607" s="447" t="s">
        <v>196</v>
      </c>
      <c r="D607" s="426"/>
      <c r="E607" s="449"/>
      <c r="F607" s="450"/>
    </row>
    <row r="608" spans="1:6" ht="15">
      <c r="A608" s="447"/>
      <c r="B608" s="448"/>
      <c r="C608" s="447" t="s">
        <v>9</v>
      </c>
      <c r="D608" s="426"/>
      <c r="E608" s="449"/>
      <c r="F608" s="450"/>
    </row>
    <row r="609" spans="1:6" ht="15">
      <c r="A609" s="447"/>
      <c r="B609" s="448"/>
      <c r="C609" s="447" t="s">
        <v>10</v>
      </c>
      <c r="D609" s="426"/>
      <c r="E609" s="449"/>
      <c r="F609" s="450"/>
    </row>
    <row r="610" spans="1:6" ht="15">
      <c r="A610" s="447"/>
      <c r="B610" s="448"/>
      <c r="C610" s="447" t="s">
        <v>11</v>
      </c>
      <c r="D610" s="426"/>
      <c r="E610" s="449"/>
      <c r="F610" s="450"/>
    </row>
    <row r="611" spans="1:6" ht="15">
      <c r="A611" s="439"/>
      <c r="B611" s="440"/>
      <c r="C611" s="439"/>
      <c r="D611" s="453"/>
      <c r="E611" s="441"/>
      <c r="F611" s="442"/>
    </row>
    <row r="612" spans="1:6" ht="162.5">
      <c r="A612" s="447" t="s">
        <v>1011</v>
      </c>
      <c r="B612" s="448" t="s">
        <v>1012</v>
      </c>
      <c r="C612" s="447"/>
      <c r="D612" s="448" t="s">
        <v>1013</v>
      </c>
      <c r="E612" s="449"/>
      <c r="F612" s="450"/>
    </row>
    <row r="613" spans="1:6" ht="15">
      <c r="A613" s="447"/>
      <c r="B613" s="448"/>
      <c r="C613" s="447" t="s">
        <v>451</v>
      </c>
      <c r="D613" s="426"/>
      <c r="E613" s="449"/>
      <c r="F613" s="450"/>
    </row>
    <row r="614" spans="1:6" ht="25">
      <c r="A614" s="447"/>
      <c r="B614" s="448"/>
      <c r="C614" s="447" t="s">
        <v>125</v>
      </c>
      <c r="D614" s="426" t="s">
        <v>1450</v>
      </c>
      <c r="E614" s="449" t="s">
        <v>1320</v>
      </c>
      <c r="F614" s="450"/>
    </row>
    <row r="615" spans="1:6" ht="15">
      <c r="A615" s="447"/>
      <c r="B615" s="448"/>
      <c r="C615" s="447" t="s">
        <v>196</v>
      </c>
      <c r="D615" s="426"/>
      <c r="E615" s="449"/>
      <c r="F615" s="450"/>
    </row>
    <row r="616" spans="1:6" ht="15">
      <c r="A616" s="447"/>
      <c r="B616" s="448"/>
      <c r="C616" s="447" t="s">
        <v>9</v>
      </c>
      <c r="D616" s="426"/>
      <c r="E616" s="449"/>
      <c r="F616" s="450"/>
    </row>
    <row r="617" spans="1:6" ht="15">
      <c r="A617" s="447"/>
      <c r="B617" s="448"/>
      <c r="C617" s="447" t="s">
        <v>10</v>
      </c>
      <c r="D617" s="426"/>
      <c r="E617" s="449"/>
      <c r="F617" s="450"/>
    </row>
    <row r="618" spans="1:6" ht="15">
      <c r="A618" s="447"/>
      <c r="B618" s="448"/>
      <c r="C618" s="447" t="s">
        <v>11</v>
      </c>
      <c r="D618" s="426"/>
      <c r="E618" s="449"/>
      <c r="F618" s="450"/>
    </row>
    <row r="619" spans="1:6" ht="15">
      <c r="A619" s="439"/>
      <c r="B619" s="440"/>
      <c r="C619" s="439"/>
      <c r="D619" s="453"/>
      <c r="E619" s="441"/>
      <c r="F619" s="442"/>
    </row>
    <row r="620" spans="1:6" ht="137.5">
      <c r="A620" s="447" t="s">
        <v>1014</v>
      </c>
      <c r="B620" s="448" t="s">
        <v>1015</v>
      </c>
      <c r="C620" s="447"/>
      <c r="D620" s="448" t="s">
        <v>1016</v>
      </c>
      <c r="E620" s="449"/>
      <c r="F620" s="450"/>
    </row>
    <row r="621" spans="1:6" ht="15">
      <c r="A621" s="447"/>
      <c r="B621" s="448"/>
      <c r="C621" s="447" t="s">
        <v>451</v>
      </c>
      <c r="D621" s="426"/>
      <c r="E621" s="449"/>
      <c r="F621" s="450"/>
    </row>
    <row r="622" spans="1:6" ht="25">
      <c r="A622" s="447"/>
      <c r="B622" s="448"/>
      <c r="C622" s="447" t="s">
        <v>125</v>
      </c>
      <c r="D622" s="426" t="s">
        <v>1451</v>
      </c>
      <c r="E622" s="449" t="s">
        <v>1320</v>
      </c>
      <c r="F622" s="450"/>
    </row>
    <row r="623" spans="1:6" ht="15">
      <c r="A623" s="447"/>
      <c r="B623" s="448"/>
      <c r="C623" s="447" t="s">
        <v>196</v>
      </c>
      <c r="D623" s="426"/>
      <c r="E623" s="449"/>
      <c r="F623" s="450"/>
    </row>
    <row r="624" spans="1:6" ht="15">
      <c r="A624" s="447"/>
      <c r="B624" s="448"/>
      <c r="C624" s="447" t="s">
        <v>9</v>
      </c>
      <c r="D624" s="426"/>
      <c r="E624" s="449"/>
      <c r="F624" s="450"/>
    </row>
    <row r="625" spans="1:6" ht="15">
      <c r="A625" s="447"/>
      <c r="B625" s="448"/>
      <c r="C625" s="447" t="s">
        <v>10</v>
      </c>
      <c r="D625" s="426"/>
      <c r="E625" s="449"/>
      <c r="F625" s="450"/>
    </row>
    <row r="626" spans="1:6" ht="15">
      <c r="A626" s="447"/>
      <c r="B626" s="448"/>
      <c r="C626" s="447" t="s">
        <v>11</v>
      </c>
      <c r="D626" s="426"/>
      <c r="E626" s="449"/>
      <c r="F626" s="450"/>
    </row>
    <row r="627" spans="1:6" ht="15">
      <c r="A627" s="439"/>
      <c r="B627" s="440"/>
      <c r="C627" s="439"/>
      <c r="D627" s="453"/>
      <c r="E627" s="441"/>
      <c r="F627" s="442"/>
    </row>
    <row r="628" spans="1:6" ht="87.5">
      <c r="A628" s="447" t="s">
        <v>1017</v>
      </c>
      <c r="B628" s="448" t="s">
        <v>1018</v>
      </c>
      <c r="C628" s="447"/>
      <c r="D628" s="448" t="s">
        <v>1019</v>
      </c>
      <c r="E628" s="449"/>
      <c r="F628" s="450"/>
    </row>
    <row r="629" spans="1:6" ht="15">
      <c r="A629" s="447"/>
      <c r="B629" s="448"/>
      <c r="C629" s="447" t="s">
        <v>451</v>
      </c>
      <c r="D629" s="426"/>
      <c r="E629" s="449"/>
      <c r="F629" s="450"/>
    </row>
    <row r="630" spans="1:6" ht="100">
      <c r="A630" s="447"/>
      <c r="B630" s="448"/>
      <c r="C630" s="447" t="s">
        <v>125</v>
      </c>
      <c r="D630" s="426" t="s">
        <v>1452</v>
      </c>
      <c r="E630" s="449" t="s">
        <v>1320</v>
      </c>
      <c r="F630" s="450"/>
    </row>
    <row r="631" spans="1:6" ht="15">
      <c r="A631" s="447"/>
      <c r="B631" s="448"/>
      <c r="C631" s="447" t="s">
        <v>196</v>
      </c>
      <c r="D631" s="426"/>
      <c r="E631" s="449"/>
      <c r="F631" s="450"/>
    </row>
    <row r="632" spans="1:6" ht="15">
      <c r="A632" s="447"/>
      <c r="B632" s="448"/>
      <c r="C632" s="447" t="s">
        <v>9</v>
      </c>
      <c r="D632" s="426"/>
      <c r="E632" s="449"/>
      <c r="F632" s="450"/>
    </row>
    <row r="633" spans="1:6" ht="15">
      <c r="A633" s="447"/>
      <c r="B633" s="448"/>
      <c r="C633" s="447" t="s">
        <v>10</v>
      </c>
      <c r="D633" s="426"/>
      <c r="E633" s="449"/>
      <c r="F633" s="450"/>
    </row>
    <row r="634" spans="1:6" ht="15">
      <c r="A634" s="447"/>
      <c r="B634" s="448"/>
      <c r="C634" s="447" t="s">
        <v>11</v>
      </c>
      <c r="D634" s="426"/>
      <c r="E634" s="449"/>
      <c r="F634" s="450"/>
    </row>
    <row r="635" spans="1:6" ht="15">
      <c r="A635" s="439"/>
      <c r="B635" s="440"/>
      <c r="C635" s="439"/>
      <c r="D635" s="453"/>
      <c r="E635" s="441"/>
      <c r="F635" s="442"/>
    </row>
    <row r="636" spans="1:6" ht="15">
      <c r="A636" s="443">
        <v>2.12</v>
      </c>
      <c r="B636" s="438"/>
      <c r="C636" s="443"/>
      <c r="D636" s="438" t="s">
        <v>1020</v>
      </c>
      <c r="E636" s="444"/>
      <c r="F636" s="445"/>
    </row>
    <row r="637" spans="1:6" ht="162.5">
      <c r="A637" s="447" t="s">
        <v>1021</v>
      </c>
      <c r="B637" s="448" t="s">
        <v>1022</v>
      </c>
      <c r="C637" s="447"/>
      <c r="D637" s="448" t="s">
        <v>1023</v>
      </c>
      <c r="E637" s="449"/>
      <c r="F637" s="450"/>
    </row>
    <row r="638" spans="1:6" ht="15">
      <c r="A638" s="447"/>
      <c r="B638" s="448"/>
      <c r="C638" s="447" t="s">
        <v>451</v>
      </c>
      <c r="D638" s="426"/>
      <c r="E638" s="449"/>
      <c r="F638" s="450"/>
    </row>
    <row r="639" spans="1:6" ht="25">
      <c r="A639" s="447"/>
      <c r="B639" s="448"/>
      <c r="C639" s="447" t="s">
        <v>125</v>
      </c>
      <c r="D639" s="426" t="s">
        <v>1453</v>
      </c>
      <c r="E639" s="449" t="s">
        <v>1320</v>
      </c>
      <c r="F639" s="450"/>
    </row>
    <row r="640" spans="1:6" ht="15">
      <c r="A640" s="447"/>
      <c r="B640" s="448"/>
      <c r="C640" s="447" t="s">
        <v>196</v>
      </c>
      <c r="D640" s="426"/>
      <c r="E640" s="449"/>
      <c r="F640" s="450"/>
    </row>
    <row r="641" spans="1:6" ht="15">
      <c r="A641" s="447"/>
      <c r="B641" s="448"/>
      <c r="C641" s="447" t="s">
        <v>9</v>
      </c>
      <c r="D641" s="426"/>
      <c r="E641" s="449"/>
      <c r="F641" s="450"/>
    </row>
    <row r="642" spans="1:6" ht="15">
      <c r="A642" s="447"/>
      <c r="B642" s="448"/>
      <c r="C642" s="447" t="s">
        <v>10</v>
      </c>
      <c r="D642" s="426"/>
      <c r="E642" s="449"/>
      <c r="F642" s="450"/>
    </row>
    <row r="643" spans="1:6" ht="15">
      <c r="A643" s="447"/>
      <c r="B643" s="448"/>
      <c r="C643" s="447" t="s">
        <v>11</v>
      </c>
      <c r="D643" s="426"/>
      <c r="E643" s="449"/>
      <c r="F643" s="450"/>
    </row>
    <row r="644" spans="1:6" ht="15">
      <c r="A644" s="439"/>
      <c r="B644" s="440"/>
      <c r="C644" s="439"/>
      <c r="D644" s="453"/>
      <c r="E644" s="441"/>
      <c r="F644" s="442"/>
    </row>
    <row r="645" spans="1:6" ht="112.5">
      <c r="A645" s="447" t="s">
        <v>1024</v>
      </c>
      <c r="B645" s="448" t="s">
        <v>1025</v>
      </c>
      <c r="C645" s="447"/>
      <c r="D645" s="448" t="s">
        <v>1026</v>
      </c>
      <c r="E645" s="449"/>
      <c r="F645" s="450"/>
    </row>
    <row r="646" spans="1:6" ht="15">
      <c r="A646" s="447"/>
      <c r="B646" s="448"/>
      <c r="C646" s="447" t="s">
        <v>451</v>
      </c>
      <c r="D646" s="426"/>
      <c r="E646" s="449"/>
      <c r="F646" s="450"/>
    </row>
    <row r="647" spans="1:6" ht="15">
      <c r="A647" s="447"/>
      <c r="B647" s="448"/>
      <c r="C647" s="447" t="s">
        <v>125</v>
      </c>
      <c r="D647" s="426" t="s">
        <v>1454</v>
      </c>
      <c r="E647" s="449" t="s">
        <v>1320</v>
      </c>
      <c r="F647" s="450"/>
    </row>
    <row r="648" spans="1:6" ht="15">
      <c r="A648" s="447"/>
      <c r="B648" s="448"/>
      <c r="C648" s="447" t="s">
        <v>196</v>
      </c>
      <c r="D648" s="426"/>
      <c r="E648" s="449"/>
      <c r="F648" s="450"/>
    </row>
    <row r="649" spans="1:6" ht="15">
      <c r="A649" s="447"/>
      <c r="B649" s="448"/>
      <c r="C649" s="447" t="s">
        <v>9</v>
      </c>
      <c r="D649" s="426"/>
      <c r="E649" s="449"/>
      <c r="F649" s="450"/>
    </row>
    <row r="650" spans="1:6" ht="15">
      <c r="A650" s="447"/>
      <c r="B650" s="448"/>
      <c r="C650" s="447" t="s">
        <v>10</v>
      </c>
      <c r="D650" s="426"/>
      <c r="E650" s="449"/>
      <c r="F650" s="450"/>
    </row>
    <row r="651" spans="1:6" ht="15">
      <c r="A651" s="447"/>
      <c r="B651" s="448"/>
      <c r="C651" s="447" t="s">
        <v>11</v>
      </c>
      <c r="D651" s="426"/>
      <c r="E651" s="449"/>
      <c r="F651" s="450"/>
    </row>
    <row r="652" spans="1:6" ht="15">
      <c r="A652" s="439"/>
      <c r="B652" s="440"/>
      <c r="C652" s="439"/>
      <c r="D652" s="453"/>
      <c r="E652" s="441"/>
      <c r="F652" s="442"/>
    </row>
    <row r="653" spans="1:6" ht="15">
      <c r="A653" s="443">
        <v>2.13</v>
      </c>
      <c r="B653" s="438"/>
      <c r="C653" s="443"/>
      <c r="D653" s="438" t="s">
        <v>1027</v>
      </c>
      <c r="E653" s="444"/>
      <c r="F653" s="445"/>
    </row>
    <row r="654" spans="1:6" ht="100">
      <c r="A654" s="447" t="s">
        <v>1028</v>
      </c>
      <c r="B654" s="448" t="s">
        <v>1029</v>
      </c>
      <c r="C654" s="447"/>
      <c r="D654" s="448" t="s">
        <v>1030</v>
      </c>
      <c r="E654" s="449"/>
      <c r="F654" s="450"/>
    </row>
    <row r="655" spans="1:6" ht="15">
      <c r="A655" s="447"/>
      <c r="B655" s="448"/>
      <c r="C655" s="447" t="s">
        <v>451</v>
      </c>
      <c r="D655" s="426"/>
      <c r="E655" s="449"/>
      <c r="F655" s="450"/>
    </row>
    <row r="656" spans="1:6" ht="15">
      <c r="A656" s="447"/>
      <c r="B656" s="448"/>
      <c r="C656" s="447" t="s">
        <v>125</v>
      </c>
      <c r="D656" s="426" t="s">
        <v>1455</v>
      </c>
      <c r="E656" s="449" t="s">
        <v>1320</v>
      </c>
      <c r="F656" s="450"/>
    </row>
    <row r="657" spans="1:6" ht="15">
      <c r="A657" s="447"/>
      <c r="B657" s="448"/>
      <c r="C657" s="447" t="s">
        <v>196</v>
      </c>
      <c r="D657" s="426"/>
      <c r="E657" s="449"/>
      <c r="F657" s="450"/>
    </row>
    <row r="658" spans="1:6" ht="15">
      <c r="A658" s="447"/>
      <c r="B658" s="448"/>
      <c r="C658" s="447" t="s">
        <v>9</v>
      </c>
      <c r="D658" s="426"/>
      <c r="E658" s="449"/>
      <c r="F658" s="450"/>
    </row>
    <row r="659" spans="1:6" ht="15">
      <c r="A659" s="447"/>
      <c r="B659" s="448"/>
      <c r="C659" s="447" t="s">
        <v>10</v>
      </c>
      <c r="D659" s="426"/>
      <c r="E659" s="449"/>
      <c r="F659" s="450"/>
    </row>
    <row r="660" spans="1:6" ht="15">
      <c r="A660" s="447"/>
      <c r="B660" s="448"/>
      <c r="C660" s="447" t="s">
        <v>11</v>
      </c>
      <c r="D660" s="426"/>
      <c r="E660" s="449"/>
      <c r="F660" s="450"/>
    </row>
    <row r="661" spans="1:6" ht="15">
      <c r="A661" s="439"/>
      <c r="B661" s="440"/>
      <c r="C661" s="439"/>
      <c r="D661" s="453"/>
      <c r="E661" s="441"/>
      <c r="F661" s="442"/>
    </row>
    <row r="662" spans="1:6" ht="25">
      <c r="A662" s="447" t="s">
        <v>1031</v>
      </c>
      <c r="B662" s="448" t="s">
        <v>1032</v>
      </c>
      <c r="C662" s="447"/>
      <c r="D662" s="448" t="s">
        <v>1033</v>
      </c>
      <c r="E662" s="449"/>
      <c r="F662" s="450"/>
    </row>
    <row r="663" spans="1:6" ht="15">
      <c r="A663" s="447"/>
      <c r="B663" s="448"/>
      <c r="C663" s="447" t="s">
        <v>451</v>
      </c>
      <c r="D663" s="426"/>
      <c r="E663" s="449"/>
      <c r="F663" s="450"/>
    </row>
    <row r="664" spans="1:6" ht="15">
      <c r="A664" s="447"/>
      <c r="B664" s="448"/>
      <c r="C664" s="447" t="s">
        <v>125</v>
      </c>
      <c r="D664" s="426" t="s">
        <v>1456</v>
      </c>
      <c r="E664" s="449" t="s">
        <v>1320</v>
      </c>
      <c r="F664" s="450"/>
    </row>
    <row r="665" spans="1:6" ht="15">
      <c r="A665" s="447"/>
      <c r="B665" s="448"/>
      <c r="C665" s="447" t="s">
        <v>196</v>
      </c>
      <c r="D665" s="426"/>
      <c r="E665" s="449"/>
      <c r="F665" s="450"/>
    </row>
    <row r="666" spans="1:6" ht="15">
      <c r="A666" s="447"/>
      <c r="B666" s="448"/>
      <c r="C666" s="447" t="s">
        <v>9</v>
      </c>
      <c r="D666" s="426"/>
      <c r="E666" s="449"/>
      <c r="F666" s="450"/>
    </row>
    <row r="667" spans="1:6" ht="15">
      <c r="A667" s="447"/>
      <c r="B667" s="448"/>
      <c r="C667" s="447" t="s">
        <v>10</v>
      </c>
      <c r="D667" s="426"/>
      <c r="E667" s="449"/>
      <c r="F667" s="450"/>
    </row>
    <row r="668" spans="1:6" ht="15">
      <c r="A668" s="447"/>
      <c r="B668" s="448"/>
      <c r="C668" s="447" t="s">
        <v>11</v>
      </c>
      <c r="D668" s="426"/>
      <c r="E668" s="449"/>
      <c r="F668" s="450"/>
    </row>
    <row r="669" spans="1:6" ht="15">
      <c r="A669" s="439"/>
      <c r="B669" s="440"/>
      <c r="C669" s="439"/>
      <c r="D669" s="453"/>
      <c r="E669" s="441"/>
      <c r="F669" s="442"/>
    </row>
    <row r="670" spans="1:6" ht="125">
      <c r="A670" s="447" t="s">
        <v>1034</v>
      </c>
      <c r="B670" s="448" t="s">
        <v>1035</v>
      </c>
      <c r="C670" s="447"/>
      <c r="D670" s="448" t="s">
        <v>1036</v>
      </c>
      <c r="E670" s="449"/>
      <c r="F670" s="450"/>
    </row>
    <row r="671" spans="1:6" ht="15">
      <c r="A671" s="447"/>
      <c r="B671" s="448"/>
      <c r="C671" s="447" t="s">
        <v>451</v>
      </c>
      <c r="D671" s="426"/>
      <c r="E671" s="449"/>
      <c r="F671" s="450"/>
    </row>
    <row r="672" spans="1:6" ht="15">
      <c r="A672" s="447"/>
      <c r="B672" s="448"/>
      <c r="C672" s="447" t="s">
        <v>125</v>
      </c>
      <c r="D672" s="426" t="s">
        <v>1456</v>
      </c>
      <c r="E672" s="449" t="s">
        <v>1320</v>
      </c>
      <c r="F672" s="450"/>
    </row>
    <row r="673" spans="1:6" ht="15">
      <c r="A673" s="447"/>
      <c r="B673" s="448"/>
      <c r="C673" s="447" t="s">
        <v>196</v>
      </c>
      <c r="D673" s="426"/>
      <c r="E673" s="449"/>
      <c r="F673" s="450"/>
    </row>
    <row r="674" spans="1:6" ht="15">
      <c r="A674" s="447"/>
      <c r="B674" s="448"/>
      <c r="C674" s="447" t="s">
        <v>9</v>
      </c>
      <c r="D674" s="426"/>
      <c r="E674" s="449"/>
      <c r="F674" s="450"/>
    </row>
    <row r="675" spans="1:6" ht="15">
      <c r="A675" s="447"/>
      <c r="B675" s="448"/>
      <c r="C675" s="447" t="s">
        <v>10</v>
      </c>
      <c r="D675" s="426"/>
      <c r="E675" s="449"/>
      <c r="F675" s="450"/>
    </row>
    <row r="676" spans="1:6" ht="15">
      <c r="A676" s="447"/>
      <c r="B676" s="448"/>
      <c r="C676" s="447" t="s">
        <v>11</v>
      </c>
      <c r="D676" s="426"/>
      <c r="E676" s="449"/>
      <c r="F676" s="450"/>
    </row>
    <row r="677" spans="1:6" ht="15">
      <c r="A677" s="439"/>
      <c r="B677" s="440"/>
      <c r="C677" s="439"/>
      <c r="D677" s="453"/>
      <c r="E677" s="441"/>
      <c r="F677" s="442"/>
    </row>
    <row r="678" spans="1:6" ht="237.5">
      <c r="A678" s="447" t="s">
        <v>1037</v>
      </c>
      <c r="B678" s="448" t="s">
        <v>1038</v>
      </c>
      <c r="C678" s="447"/>
      <c r="D678" s="448" t="s">
        <v>1039</v>
      </c>
      <c r="E678" s="449"/>
      <c r="F678" s="450"/>
    </row>
    <row r="679" spans="1:6" ht="15">
      <c r="A679" s="447"/>
      <c r="B679" s="448"/>
      <c r="C679" s="447" t="s">
        <v>451</v>
      </c>
      <c r="D679" s="426"/>
      <c r="E679" s="449"/>
      <c r="F679" s="450"/>
    </row>
    <row r="680" spans="1:6" ht="15">
      <c r="A680" s="447"/>
      <c r="B680" s="448"/>
      <c r="C680" s="447" t="s">
        <v>125</v>
      </c>
      <c r="D680" s="426" t="s">
        <v>1456</v>
      </c>
      <c r="E680" s="449" t="s">
        <v>1320</v>
      </c>
      <c r="F680" s="450"/>
    </row>
    <row r="681" spans="1:6" ht="15">
      <c r="A681" s="447"/>
      <c r="B681" s="448"/>
      <c r="C681" s="447" t="s">
        <v>196</v>
      </c>
      <c r="D681" s="426"/>
      <c r="E681" s="449"/>
      <c r="F681" s="450"/>
    </row>
    <row r="682" spans="1:6" ht="15">
      <c r="A682" s="447"/>
      <c r="B682" s="448"/>
      <c r="C682" s="447" t="s">
        <v>9</v>
      </c>
      <c r="D682" s="426"/>
      <c r="E682" s="449"/>
      <c r="F682" s="450"/>
    </row>
    <row r="683" spans="1:6" ht="15">
      <c r="A683" s="447"/>
      <c r="B683" s="448"/>
      <c r="C683" s="447" t="s">
        <v>10</v>
      </c>
      <c r="D683" s="426"/>
      <c r="E683" s="449"/>
      <c r="F683" s="450"/>
    </row>
    <row r="684" spans="1:6" ht="15">
      <c r="A684" s="447"/>
      <c r="B684" s="448"/>
      <c r="C684" s="447" t="s">
        <v>11</v>
      </c>
      <c r="D684" s="426"/>
      <c r="E684" s="449"/>
      <c r="F684" s="450"/>
    </row>
    <row r="685" spans="1:6" ht="15">
      <c r="A685" s="439"/>
      <c r="B685" s="440"/>
      <c r="C685" s="439"/>
      <c r="D685" s="453"/>
      <c r="E685" s="441"/>
      <c r="F685" s="442"/>
    </row>
    <row r="686" spans="1:6" ht="100">
      <c r="A686" s="447" t="s">
        <v>1040</v>
      </c>
      <c r="B686" s="448" t="s">
        <v>1041</v>
      </c>
      <c r="C686" s="447"/>
      <c r="D686" s="448" t="s">
        <v>1042</v>
      </c>
      <c r="E686" s="449"/>
      <c r="F686" s="450"/>
    </row>
    <row r="687" spans="1:6" ht="15">
      <c r="A687" s="447"/>
      <c r="B687" s="448"/>
      <c r="C687" s="447" t="s">
        <v>451</v>
      </c>
      <c r="D687" s="426"/>
      <c r="E687" s="449"/>
      <c r="F687" s="450"/>
    </row>
    <row r="688" spans="1:6" ht="15">
      <c r="A688" s="447"/>
      <c r="B688" s="448"/>
      <c r="C688" s="447" t="s">
        <v>125</v>
      </c>
      <c r="D688" s="426" t="s">
        <v>1457</v>
      </c>
      <c r="E688" s="449" t="s">
        <v>1320</v>
      </c>
      <c r="F688" s="450"/>
    </row>
    <row r="689" spans="1:6" ht="15">
      <c r="A689" s="447"/>
      <c r="B689" s="448"/>
      <c r="C689" s="447" t="s">
        <v>196</v>
      </c>
      <c r="D689" s="426"/>
      <c r="E689" s="449"/>
      <c r="F689" s="450"/>
    </row>
    <row r="690" spans="1:6" ht="15">
      <c r="A690" s="447"/>
      <c r="B690" s="448"/>
      <c r="C690" s="447" t="s">
        <v>9</v>
      </c>
      <c r="D690" s="426"/>
      <c r="E690" s="449"/>
      <c r="F690" s="450"/>
    </row>
    <row r="691" spans="1:6" ht="15">
      <c r="A691" s="447"/>
      <c r="B691" s="448"/>
      <c r="C691" s="447" t="s">
        <v>10</v>
      </c>
      <c r="D691" s="426"/>
      <c r="E691" s="449"/>
      <c r="F691" s="450"/>
    </row>
    <row r="692" spans="1:6" ht="15">
      <c r="A692" s="447"/>
      <c r="B692" s="448"/>
      <c r="C692" s="447" t="s">
        <v>11</v>
      </c>
      <c r="D692" s="426"/>
      <c r="E692" s="449"/>
      <c r="F692" s="450"/>
    </row>
    <row r="693" spans="1:6" ht="15">
      <c r="A693" s="439"/>
      <c r="B693" s="440"/>
      <c r="C693" s="439"/>
      <c r="D693" s="453"/>
      <c r="E693" s="441"/>
      <c r="F693" s="442"/>
    </row>
    <row r="694" spans="1:6" ht="15">
      <c r="A694" s="447" t="s">
        <v>1043</v>
      </c>
      <c r="B694" s="448" t="s">
        <v>1044</v>
      </c>
      <c r="C694" s="447"/>
      <c r="D694" s="448" t="s">
        <v>1045</v>
      </c>
      <c r="E694" s="449"/>
      <c r="F694" s="450"/>
    </row>
    <row r="695" spans="1:6" ht="15">
      <c r="A695" s="447"/>
      <c r="B695" s="448"/>
      <c r="C695" s="447" t="s">
        <v>451</v>
      </c>
      <c r="D695" s="426"/>
      <c r="E695" s="449"/>
      <c r="F695" s="450"/>
    </row>
    <row r="696" spans="1:6" ht="15">
      <c r="A696" s="447"/>
      <c r="B696" s="448"/>
      <c r="C696" s="447" t="s">
        <v>125</v>
      </c>
      <c r="D696" s="426" t="s">
        <v>1457</v>
      </c>
      <c r="E696" s="449" t="s">
        <v>1320</v>
      </c>
      <c r="F696" s="450"/>
    </row>
    <row r="697" spans="1:6" ht="15">
      <c r="A697" s="447"/>
      <c r="B697" s="448"/>
      <c r="C697" s="447" t="s">
        <v>196</v>
      </c>
      <c r="D697" s="426"/>
      <c r="E697" s="449"/>
      <c r="F697" s="450"/>
    </row>
    <row r="698" spans="1:6" ht="15">
      <c r="A698" s="447"/>
      <c r="B698" s="448"/>
      <c r="C698" s="447" t="s">
        <v>9</v>
      </c>
      <c r="D698" s="426"/>
      <c r="E698" s="449"/>
      <c r="F698" s="450"/>
    </row>
    <row r="699" spans="1:6" ht="15">
      <c r="A699" s="447"/>
      <c r="B699" s="448"/>
      <c r="C699" s="447" t="s">
        <v>10</v>
      </c>
      <c r="D699" s="426"/>
      <c r="E699" s="449"/>
      <c r="F699" s="450"/>
    </row>
    <row r="700" spans="1:6" ht="15">
      <c r="A700" s="447"/>
      <c r="B700" s="448"/>
      <c r="C700" s="447" t="s">
        <v>11</v>
      </c>
      <c r="D700" s="426"/>
      <c r="E700" s="449"/>
      <c r="F700" s="450"/>
    </row>
    <row r="701" spans="1:6" ht="15">
      <c r="A701" s="439"/>
      <c r="B701" s="440"/>
      <c r="C701" s="439"/>
      <c r="D701" s="453"/>
      <c r="E701" s="441"/>
      <c r="F701" s="442"/>
    </row>
    <row r="702" spans="1:6" ht="15">
      <c r="A702" s="443">
        <v>2.14</v>
      </c>
      <c r="B702" s="438"/>
      <c r="C702" s="443"/>
      <c r="D702" s="438" t="s">
        <v>1046</v>
      </c>
      <c r="E702" s="444"/>
      <c r="F702" s="445"/>
    </row>
    <row r="703" spans="1:6" ht="112.5">
      <c r="A703" s="447" t="s">
        <v>1047</v>
      </c>
      <c r="B703" s="448" t="s">
        <v>1048</v>
      </c>
      <c r="C703" s="447"/>
      <c r="D703" s="448" t="s">
        <v>1049</v>
      </c>
      <c r="E703" s="449"/>
      <c r="F703" s="450"/>
    </row>
    <row r="704" spans="1:6" ht="15">
      <c r="A704" s="447"/>
      <c r="B704" s="448"/>
      <c r="C704" s="447" t="s">
        <v>451</v>
      </c>
      <c r="D704" s="426"/>
      <c r="E704" s="449"/>
      <c r="F704" s="450"/>
    </row>
    <row r="705" spans="1:6" ht="37.5">
      <c r="A705" s="447"/>
      <c r="B705" s="448"/>
      <c r="C705" s="447" t="s">
        <v>125</v>
      </c>
      <c r="D705" s="426" t="s">
        <v>1458</v>
      </c>
      <c r="E705" s="449" t="s">
        <v>1320</v>
      </c>
      <c r="F705" s="450"/>
    </row>
    <row r="706" spans="1:6" ht="15">
      <c r="A706" s="447"/>
      <c r="B706" s="448"/>
      <c r="C706" s="447" t="s">
        <v>196</v>
      </c>
      <c r="D706" s="426"/>
      <c r="E706" s="449"/>
      <c r="F706" s="450"/>
    </row>
    <row r="707" spans="1:6" ht="15">
      <c r="A707" s="447"/>
      <c r="B707" s="448"/>
      <c r="C707" s="447" t="s">
        <v>9</v>
      </c>
      <c r="D707" s="426"/>
      <c r="E707" s="449"/>
      <c r="F707" s="450"/>
    </row>
    <row r="708" spans="1:6" ht="15">
      <c r="A708" s="447"/>
      <c r="B708" s="448"/>
      <c r="C708" s="447" t="s">
        <v>10</v>
      </c>
      <c r="D708" s="426"/>
      <c r="E708" s="449"/>
      <c r="F708" s="450"/>
    </row>
    <row r="709" spans="1:6" ht="15">
      <c r="A709" s="447"/>
      <c r="B709" s="448"/>
      <c r="C709" s="447" t="s">
        <v>11</v>
      </c>
      <c r="D709" s="426"/>
      <c r="E709" s="449"/>
      <c r="F709" s="450"/>
    </row>
    <row r="710" spans="1:6" ht="15">
      <c r="A710" s="439"/>
      <c r="B710" s="440"/>
      <c r="C710" s="439"/>
      <c r="D710" s="453"/>
      <c r="E710" s="441"/>
      <c r="F710" s="442"/>
    </row>
    <row r="711" spans="1:6" ht="15">
      <c r="A711" s="443">
        <v>2.15</v>
      </c>
      <c r="B711" s="438"/>
      <c r="C711" s="443"/>
      <c r="D711" s="438" t="s">
        <v>1050</v>
      </c>
      <c r="E711" s="444"/>
      <c r="F711" s="445"/>
    </row>
    <row r="712" spans="1:6" ht="100">
      <c r="A712" s="447" t="s">
        <v>1051</v>
      </c>
      <c r="B712" s="448" t="s">
        <v>1052</v>
      </c>
      <c r="C712" s="447"/>
      <c r="D712" s="448" t="s">
        <v>1053</v>
      </c>
      <c r="E712" s="449"/>
      <c r="F712" s="450"/>
    </row>
    <row r="713" spans="1:6" ht="15">
      <c r="A713" s="447"/>
      <c r="B713" s="448"/>
      <c r="C713" s="447" t="s">
        <v>451</v>
      </c>
      <c r="D713" s="426"/>
      <c r="E713" s="449"/>
      <c r="F713" s="450"/>
    </row>
    <row r="714" spans="1:6" ht="21">
      <c r="A714" s="454"/>
      <c r="B714" s="455"/>
      <c r="C714" s="454" t="s">
        <v>125</v>
      </c>
      <c r="D714" s="459" t="s">
        <v>1353</v>
      </c>
      <c r="E714" s="456" t="s">
        <v>1325</v>
      </c>
      <c r="F714" s="457" t="s">
        <v>1459</v>
      </c>
    </row>
    <row r="715" spans="1:6" ht="56">
      <c r="A715" s="447"/>
      <c r="B715" s="448"/>
      <c r="C715" s="447" t="s">
        <v>196</v>
      </c>
      <c r="D715" s="58" t="s">
        <v>1591</v>
      </c>
      <c r="E715" s="449" t="s">
        <v>1320</v>
      </c>
      <c r="F715" s="450"/>
    </row>
    <row r="716" spans="1:6" ht="15">
      <c r="A716" s="447"/>
      <c r="B716" s="448"/>
      <c r="C716" s="447" t="s">
        <v>9</v>
      </c>
      <c r="D716" s="426"/>
      <c r="E716" s="449"/>
      <c r="F716" s="450"/>
    </row>
    <row r="717" spans="1:6" ht="15">
      <c r="A717" s="447"/>
      <c r="B717" s="448"/>
      <c r="C717" s="447" t="s">
        <v>10</v>
      </c>
      <c r="D717" s="426"/>
      <c r="E717" s="449"/>
      <c r="F717" s="450"/>
    </row>
    <row r="718" spans="1:6" ht="15">
      <c r="A718" s="447"/>
      <c r="B718" s="448"/>
      <c r="C718" s="447" t="s">
        <v>11</v>
      </c>
      <c r="D718" s="426"/>
      <c r="E718" s="449"/>
      <c r="F718" s="450"/>
    </row>
    <row r="719" spans="1:6" ht="15">
      <c r="A719" s="439"/>
      <c r="B719" s="440"/>
      <c r="C719" s="439"/>
      <c r="D719" s="453"/>
      <c r="E719" s="441"/>
      <c r="F719" s="442"/>
    </row>
    <row r="720" spans="1:6" ht="112.5">
      <c r="A720" s="447" t="s">
        <v>1054</v>
      </c>
      <c r="B720" s="448" t="s">
        <v>1055</v>
      </c>
      <c r="C720" s="447"/>
      <c r="D720" s="448" t="s">
        <v>1056</v>
      </c>
      <c r="E720" s="449"/>
      <c r="F720" s="450"/>
    </row>
    <row r="721" spans="1:6" ht="15">
      <c r="A721" s="447"/>
      <c r="B721" s="448"/>
      <c r="C721" s="447" t="s">
        <v>451</v>
      </c>
      <c r="D721" s="426"/>
      <c r="E721" s="449"/>
      <c r="F721" s="450"/>
    </row>
    <row r="722" spans="1:6" ht="52.5">
      <c r="A722" s="454"/>
      <c r="B722" s="455"/>
      <c r="C722" s="454" t="s">
        <v>125</v>
      </c>
      <c r="D722" s="459" t="s">
        <v>1460</v>
      </c>
      <c r="E722" s="456" t="s">
        <v>1325</v>
      </c>
      <c r="F722" s="457" t="s">
        <v>1461</v>
      </c>
    </row>
    <row r="723" spans="1:6" ht="56">
      <c r="A723" s="447"/>
      <c r="B723" s="448"/>
      <c r="C723" s="447" t="s">
        <v>196</v>
      </c>
      <c r="D723" s="58" t="s">
        <v>1591</v>
      </c>
      <c r="E723" s="449" t="s">
        <v>1320</v>
      </c>
      <c r="F723" s="450"/>
    </row>
    <row r="724" spans="1:6" ht="15">
      <c r="A724" s="447"/>
      <c r="B724" s="448"/>
      <c r="C724" s="447" t="s">
        <v>9</v>
      </c>
      <c r="D724" s="426"/>
      <c r="E724" s="449"/>
      <c r="F724" s="450"/>
    </row>
    <row r="725" spans="1:6" ht="15">
      <c r="A725" s="447"/>
      <c r="B725" s="448"/>
      <c r="C725" s="447" t="s">
        <v>10</v>
      </c>
      <c r="D725" s="426"/>
      <c r="E725" s="449"/>
      <c r="F725" s="450"/>
    </row>
    <row r="726" spans="1:6" ht="15">
      <c r="A726" s="447"/>
      <c r="B726" s="448"/>
      <c r="C726" s="447" t="s">
        <v>11</v>
      </c>
      <c r="D726" s="426"/>
      <c r="E726" s="449"/>
      <c r="F726" s="450"/>
    </row>
    <row r="727" spans="1:6" ht="15">
      <c r="A727" s="439"/>
      <c r="B727" s="440"/>
      <c r="C727" s="439"/>
      <c r="D727" s="453"/>
      <c r="E727" s="441"/>
      <c r="F727" s="442"/>
    </row>
    <row r="728" spans="1:6" ht="409.5">
      <c r="A728" s="447" t="s">
        <v>1057</v>
      </c>
      <c r="B728" s="448" t="s">
        <v>1058</v>
      </c>
      <c r="C728" s="447"/>
      <c r="D728" s="448" t="s">
        <v>1059</v>
      </c>
      <c r="E728" s="449"/>
      <c r="F728" s="450"/>
    </row>
    <row r="729" spans="1:6" ht="15">
      <c r="A729" s="447"/>
      <c r="B729" s="448"/>
      <c r="C729" s="447" t="s">
        <v>451</v>
      </c>
      <c r="D729" s="426"/>
      <c r="E729" s="449"/>
      <c r="F729" s="450"/>
    </row>
    <row r="730" spans="1:6" ht="62.5">
      <c r="A730" s="454"/>
      <c r="B730" s="455"/>
      <c r="C730" s="454" t="s">
        <v>125</v>
      </c>
      <c r="D730" s="459" t="s">
        <v>1462</v>
      </c>
      <c r="E730" s="456" t="s">
        <v>1325</v>
      </c>
      <c r="F730" s="457" t="s">
        <v>1461</v>
      </c>
    </row>
    <row r="731" spans="1:6" ht="25">
      <c r="A731" s="447"/>
      <c r="B731" s="448"/>
      <c r="C731" s="447" t="s">
        <v>196</v>
      </c>
      <c r="D731" s="426" t="s">
        <v>1592</v>
      </c>
      <c r="E731" s="449" t="s">
        <v>1320</v>
      </c>
      <c r="F731" s="450"/>
    </row>
    <row r="732" spans="1:6" ht="15">
      <c r="A732" s="447"/>
      <c r="B732" s="448"/>
      <c r="C732" s="447" t="s">
        <v>9</v>
      </c>
      <c r="D732" s="426"/>
      <c r="E732" s="449"/>
      <c r="F732" s="450"/>
    </row>
    <row r="733" spans="1:6" ht="15">
      <c r="A733" s="447"/>
      <c r="B733" s="448"/>
      <c r="C733" s="447" t="s">
        <v>10</v>
      </c>
      <c r="D733" s="426"/>
      <c r="E733" s="449"/>
      <c r="F733" s="450"/>
    </row>
    <row r="734" spans="1:6" ht="15">
      <c r="A734" s="447"/>
      <c r="B734" s="448"/>
      <c r="C734" s="447" t="s">
        <v>11</v>
      </c>
      <c r="D734" s="426"/>
      <c r="E734" s="449"/>
      <c r="F734" s="450"/>
    </row>
    <row r="735" spans="1:6" ht="15">
      <c r="A735" s="439"/>
      <c r="B735" s="440"/>
      <c r="C735" s="439"/>
      <c r="D735" s="453"/>
      <c r="E735" s="441"/>
      <c r="F735" s="442"/>
    </row>
    <row r="736" spans="1:6" ht="87.5">
      <c r="A736" s="447" t="s">
        <v>1060</v>
      </c>
      <c r="B736" s="448" t="s">
        <v>241</v>
      </c>
      <c r="C736" s="447"/>
      <c r="D736" s="448" t="s">
        <v>1061</v>
      </c>
      <c r="E736" s="449"/>
      <c r="F736" s="450"/>
    </row>
    <row r="737" spans="1:6" ht="15">
      <c r="A737" s="447"/>
      <c r="B737" s="448"/>
      <c r="C737" s="447" t="s">
        <v>451</v>
      </c>
      <c r="D737" s="426"/>
      <c r="E737" s="449"/>
      <c r="F737" s="450"/>
    </row>
    <row r="738" spans="1:6" ht="52.5">
      <c r="A738" s="454"/>
      <c r="B738" s="455"/>
      <c r="C738" s="454" t="s">
        <v>125</v>
      </c>
      <c r="D738" s="459" t="s">
        <v>1463</v>
      </c>
      <c r="E738" s="456" t="s">
        <v>1325</v>
      </c>
      <c r="F738" s="457" t="s">
        <v>1461</v>
      </c>
    </row>
    <row r="739" spans="1:6" ht="15">
      <c r="A739" s="447"/>
      <c r="B739" s="448"/>
      <c r="C739" s="447" t="s">
        <v>196</v>
      </c>
      <c r="D739" s="426" t="s">
        <v>1593</v>
      </c>
      <c r="E739" s="449" t="s">
        <v>1320</v>
      </c>
      <c r="F739" s="450"/>
    </row>
    <row r="740" spans="1:6" ht="15">
      <c r="A740" s="447"/>
      <c r="B740" s="448"/>
      <c r="C740" s="447" t="s">
        <v>9</v>
      </c>
      <c r="D740" s="426"/>
      <c r="E740" s="449"/>
      <c r="F740" s="450"/>
    </row>
    <row r="741" spans="1:6" ht="15">
      <c r="A741" s="447"/>
      <c r="B741" s="448"/>
      <c r="C741" s="447" t="s">
        <v>10</v>
      </c>
      <c r="D741" s="426"/>
      <c r="E741" s="449"/>
      <c r="F741" s="450"/>
    </row>
    <row r="742" spans="1:6" ht="15">
      <c r="A742" s="447"/>
      <c r="B742" s="448"/>
      <c r="C742" s="447" t="s">
        <v>11</v>
      </c>
      <c r="D742" s="426"/>
      <c r="E742" s="449"/>
      <c r="F742" s="450"/>
    </row>
    <row r="743" spans="1:6" ht="15">
      <c r="A743" s="439"/>
      <c r="B743" s="440"/>
      <c r="C743" s="439"/>
      <c r="D743" s="453"/>
      <c r="E743" s="441"/>
      <c r="F743" s="442"/>
    </row>
    <row r="744" spans="1:6" ht="137.5">
      <c r="A744" s="447" t="s">
        <v>1062</v>
      </c>
      <c r="B744" s="448" t="s">
        <v>1063</v>
      </c>
      <c r="C744" s="447"/>
      <c r="D744" s="448" t="s">
        <v>1064</v>
      </c>
      <c r="E744" s="449"/>
      <c r="F744" s="450"/>
    </row>
    <row r="745" spans="1:6" ht="15">
      <c r="A745" s="447"/>
      <c r="B745" s="448"/>
      <c r="C745" s="447" t="s">
        <v>451</v>
      </c>
      <c r="D745" s="426"/>
      <c r="E745" s="449"/>
      <c r="F745" s="450"/>
    </row>
    <row r="746" spans="1:6" ht="75">
      <c r="A746" s="454"/>
      <c r="B746" s="455"/>
      <c r="C746" s="454" t="s">
        <v>125</v>
      </c>
      <c r="D746" s="459" t="s">
        <v>1464</v>
      </c>
      <c r="E746" s="456" t="s">
        <v>1325</v>
      </c>
      <c r="F746" s="457" t="s">
        <v>1461</v>
      </c>
    </row>
    <row r="747" spans="1:6" ht="15">
      <c r="A747" s="447"/>
      <c r="B747" s="448"/>
      <c r="C747" s="447" t="s">
        <v>196</v>
      </c>
      <c r="D747" s="426" t="s">
        <v>1594</v>
      </c>
      <c r="E747" s="449" t="s">
        <v>1320</v>
      </c>
      <c r="F747" s="450"/>
    </row>
    <row r="748" spans="1:6" ht="15">
      <c r="A748" s="447"/>
      <c r="B748" s="448"/>
      <c r="C748" s="447" t="s">
        <v>9</v>
      </c>
      <c r="D748" s="426"/>
      <c r="E748" s="449"/>
      <c r="F748" s="450"/>
    </row>
    <row r="749" spans="1:6" ht="15">
      <c r="A749" s="447"/>
      <c r="B749" s="448"/>
      <c r="C749" s="447" t="s">
        <v>10</v>
      </c>
      <c r="D749" s="426"/>
      <c r="E749" s="449"/>
      <c r="F749" s="450"/>
    </row>
    <row r="750" spans="1:6" ht="15">
      <c r="A750" s="447"/>
      <c r="B750" s="448"/>
      <c r="C750" s="447" t="s">
        <v>11</v>
      </c>
      <c r="D750" s="426"/>
      <c r="E750" s="449"/>
      <c r="F750" s="450"/>
    </row>
    <row r="751" spans="1:6" ht="15">
      <c r="A751" s="439"/>
      <c r="B751" s="440"/>
      <c r="C751" s="439"/>
      <c r="D751" s="453"/>
      <c r="E751" s="441"/>
      <c r="F751" s="442"/>
    </row>
    <row r="752" spans="1:6" ht="50">
      <c r="A752" s="447" t="s">
        <v>1065</v>
      </c>
      <c r="B752" s="448" t="s">
        <v>1066</v>
      </c>
      <c r="C752" s="447"/>
      <c r="D752" s="448" t="s">
        <v>1067</v>
      </c>
      <c r="E752" s="449"/>
      <c r="F752" s="450"/>
    </row>
    <row r="753" spans="1:6" ht="15">
      <c r="A753" s="447"/>
      <c r="B753" s="448"/>
      <c r="C753" s="447" t="s">
        <v>451</v>
      </c>
      <c r="D753" s="426"/>
      <c r="E753" s="449"/>
      <c r="F753" s="450"/>
    </row>
    <row r="754" spans="1:6" ht="37.5">
      <c r="A754" s="447"/>
      <c r="B754" s="448"/>
      <c r="C754" s="447" t="s">
        <v>125</v>
      </c>
      <c r="D754" s="426" t="s">
        <v>1465</v>
      </c>
      <c r="E754" s="449" t="s">
        <v>1320</v>
      </c>
      <c r="F754" s="450"/>
    </row>
    <row r="755" spans="1:6" ht="15">
      <c r="A755" s="447"/>
      <c r="B755" s="448"/>
      <c r="C755" s="447" t="s">
        <v>196</v>
      </c>
      <c r="D755" s="426"/>
      <c r="E755" s="449"/>
      <c r="F755" s="450"/>
    </row>
    <row r="756" spans="1:6" ht="15">
      <c r="A756" s="447"/>
      <c r="B756" s="448"/>
      <c r="C756" s="447" t="s">
        <v>9</v>
      </c>
      <c r="D756" s="426"/>
      <c r="E756" s="449"/>
      <c r="F756" s="450"/>
    </row>
    <row r="757" spans="1:6" ht="15">
      <c r="A757" s="447"/>
      <c r="B757" s="448"/>
      <c r="C757" s="447" t="s">
        <v>10</v>
      </c>
      <c r="D757" s="426"/>
      <c r="E757" s="449"/>
      <c r="F757" s="450"/>
    </row>
    <row r="758" spans="1:6" ht="15">
      <c r="A758" s="447"/>
      <c r="B758" s="448"/>
      <c r="C758" s="447" t="s">
        <v>11</v>
      </c>
      <c r="D758" s="426"/>
      <c r="E758" s="449"/>
      <c r="F758" s="450"/>
    </row>
    <row r="759" spans="1:6" ht="15">
      <c r="A759" s="439"/>
      <c r="B759" s="440"/>
      <c r="C759" s="439"/>
      <c r="D759" s="461"/>
      <c r="E759" s="441"/>
      <c r="F759" s="442"/>
    </row>
    <row r="760" spans="1:6" ht="15">
      <c r="A760" s="443">
        <v>3</v>
      </c>
      <c r="B760" s="438"/>
      <c r="C760" s="443"/>
      <c r="D760" s="438" t="s">
        <v>802</v>
      </c>
      <c r="E760" s="444"/>
      <c r="F760" s="445"/>
    </row>
    <row r="761" spans="1:6" ht="15">
      <c r="A761" s="443">
        <v>3.1</v>
      </c>
      <c r="B761" s="438"/>
      <c r="C761" s="443"/>
      <c r="D761" s="438" t="s">
        <v>1068</v>
      </c>
      <c r="E761" s="444"/>
      <c r="F761" s="445"/>
    </row>
    <row r="762" spans="1:6" ht="75">
      <c r="A762" s="447" t="s">
        <v>1069</v>
      </c>
      <c r="B762" s="448" t="s">
        <v>1070</v>
      </c>
      <c r="C762" s="447"/>
      <c r="D762" s="448" t="s">
        <v>1071</v>
      </c>
      <c r="E762" s="449"/>
      <c r="F762" s="450"/>
    </row>
    <row r="763" spans="1:6" ht="15">
      <c r="A763" s="447"/>
      <c r="B763" s="448"/>
      <c r="C763" s="447" t="s">
        <v>451</v>
      </c>
      <c r="D763" s="426"/>
      <c r="E763" s="449"/>
      <c r="F763" s="450"/>
    </row>
    <row r="764" spans="1:6" ht="25">
      <c r="A764" s="447"/>
      <c r="B764" s="448"/>
      <c r="C764" s="447" t="s">
        <v>125</v>
      </c>
      <c r="D764" s="426" t="s">
        <v>1466</v>
      </c>
      <c r="E764" s="449" t="s">
        <v>1320</v>
      </c>
      <c r="F764" s="450"/>
    </row>
    <row r="765" spans="1:6" ht="37.5">
      <c r="A765" s="447"/>
      <c r="B765" s="448"/>
      <c r="C765" s="447" t="s">
        <v>196</v>
      </c>
      <c r="D765" s="426" t="s">
        <v>1595</v>
      </c>
      <c r="E765" s="449" t="s">
        <v>1320</v>
      </c>
      <c r="F765" s="450"/>
    </row>
    <row r="766" spans="1:6" ht="15">
      <c r="A766" s="447"/>
      <c r="B766" s="448"/>
      <c r="C766" s="447" t="s">
        <v>9</v>
      </c>
      <c r="D766" s="426"/>
      <c r="E766" s="449"/>
      <c r="F766" s="450"/>
    </row>
    <row r="767" spans="1:6" ht="15">
      <c r="A767" s="447"/>
      <c r="B767" s="448"/>
      <c r="C767" s="447" t="s">
        <v>10</v>
      </c>
      <c r="D767" s="426"/>
      <c r="E767" s="449"/>
      <c r="F767" s="450"/>
    </row>
    <row r="768" spans="1:6" ht="15">
      <c r="A768" s="447"/>
      <c r="B768" s="448"/>
      <c r="C768" s="447" t="s">
        <v>11</v>
      </c>
      <c r="D768" s="426"/>
      <c r="E768" s="449"/>
      <c r="F768" s="450"/>
    </row>
    <row r="769" spans="1:6" ht="15">
      <c r="A769" s="439"/>
      <c r="B769" s="440"/>
      <c r="C769" s="439"/>
      <c r="D769" s="453"/>
      <c r="E769" s="441"/>
      <c r="F769" s="442"/>
    </row>
    <row r="770" spans="1:6" ht="409.5">
      <c r="A770" s="447" t="s">
        <v>1072</v>
      </c>
      <c r="B770" s="448" t="s">
        <v>1073</v>
      </c>
      <c r="C770" s="447"/>
      <c r="D770" s="448" t="s">
        <v>1074</v>
      </c>
      <c r="E770" s="449"/>
      <c r="F770" s="450"/>
    </row>
    <row r="771" spans="1:6" ht="15">
      <c r="A771" s="447"/>
      <c r="B771" s="448"/>
      <c r="C771" s="447" t="s">
        <v>451</v>
      </c>
      <c r="D771" s="426"/>
      <c r="E771" s="449"/>
      <c r="F771" s="450"/>
    </row>
    <row r="772" spans="1:6" ht="50">
      <c r="A772" s="447"/>
      <c r="B772" s="448"/>
      <c r="C772" s="447" t="s">
        <v>125</v>
      </c>
      <c r="D772" s="426" t="s">
        <v>1467</v>
      </c>
      <c r="E772" s="449" t="s">
        <v>1320</v>
      </c>
      <c r="F772" s="450"/>
    </row>
    <row r="773" spans="1:6" ht="15">
      <c r="A773" s="447"/>
      <c r="B773" s="448"/>
      <c r="C773" s="447" t="s">
        <v>196</v>
      </c>
      <c r="D773" s="426" t="s">
        <v>1596</v>
      </c>
      <c r="E773" s="466" t="s">
        <v>1320</v>
      </c>
      <c r="F773" s="450"/>
    </row>
    <row r="774" spans="1:6" ht="15">
      <c r="A774" s="447"/>
      <c r="B774" s="448"/>
      <c r="C774" s="447" t="s">
        <v>9</v>
      </c>
      <c r="D774" s="426"/>
      <c r="E774" s="449"/>
      <c r="F774" s="450"/>
    </row>
    <row r="775" spans="1:6" ht="15">
      <c r="A775" s="447"/>
      <c r="B775" s="448"/>
      <c r="C775" s="447" t="s">
        <v>10</v>
      </c>
      <c r="D775" s="426"/>
      <c r="E775" s="449"/>
      <c r="F775" s="450"/>
    </row>
    <row r="776" spans="1:6" ht="15">
      <c r="A776" s="447"/>
      <c r="B776" s="448"/>
      <c r="C776" s="447" t="s">
        <v>11</v>
      </c>
      <c r="D776" s="426"/>
      <c r="E776" s="449"/>
      <c r="F776" s="450"/>
    </row>
    <row r="777" spans="1:6" ht="15">
      <c r="A777" s="439"/>
      <c r="B777" s="440"/>
      <c r="C777" s="439"/>
      <c r="D777" s="453"/>
      <c r="E777" s="441"/>
      <c r="F777" s="442"/>
    </row>
    <row r="778" spans="1:6" ht="125">
      <c r="A778" s="447" t="s">
        <v>1075</v>
      </c>
      <c r="B778" s="448" t="s">
        <v>1076</v>
      </c>
      <c r="C778" s="447"/>
      <c r="D778" s="448" t="s">
        <v>1077</v>
      </c>
      <c r="E778" s="449"/>
      <c r="F778" s="450"/>
    </row>
    <row r="779" spans="1:6" ht="15">
      <c r="A779" s="447"/>
      <c r="B779" s="448"/>
      <c r="C779" s="447" t="s">
        <v>451</v>
      </c>
      <c r="D779" s="426"/>
      <c r="E779" s="449"/>
      <c r="F779" s="450"/>
    </row>
    <row r="780" spans="1:6" ht="25">
      <c r="A780" s="447"/>
      <c r="B780" s="448"/>
      <c r="C780" s="447" t="s">
        <v>125</v>
      </c>
      <c r="D780" s="426" t="s">
        <v>1466</v>
      </c>
      <c r="E780" s="449" t="s">
        <v>1320</v>
      </c>
      <c r="F780" s="450"/>
    </row>
    <row r="781" spans="1:6" ht="25">
      <c r="A781" s="447"/>
      <c r="B781" s="448"/>
      <c r="C781" s="447" t="s">
        <v>196</v>
      </c>
      <c r="D781" s="426" t="s">
        <v>1597</v>
      </c>
      <c r="E781" s="466" t="s">
        <v>1320</v>
      </c>
      <c r="F781" s="450"/>
    </row>
    <row r="782" spans="1:6" ht="15">
      <c r="A782" s="447"/>
      <c r="B782" s="448"/>
      <c r="C782" s="447" t="s">
        <v>9</v>
      </c>
      <c r="D782" s="426"/>
      <c r="E782" s="449"/>
      <c r="F782" s="450"/>
    </row>
    <row r="783" spans="1:6" ht="15">
      <c r="A783" s="447"/>
      <c r="B783" s="448"/>
      <c r="C783" s="447" t="s">
        <v>10</v>
      </c>
      <c r="D783" s="426"/>
      <c r="E783" s="449"/>
      <c r="F783" s="450"/>
    </row>
    <row r="784" spans="1:6" ht="15">
      <c r="A784" s="447"/>
      <c r="B784" s="448"/>
      <c r="C784" s="447" t="s">
        <v>11</v>
      </c>
      <c r="D784" s="426"/>
      <c r="E784" s="449"/>
      <c r="F784" s="450"/>
    </row>
    <row r="785" spans="1:6" ht="15">
      <c r="A785" s="439"/>
      <c r="B785" s="440"/>
      <c r="C785" s="439"/>
      <c r="D785" s="453"/>
      <c r="E785" s="441"/>
      <c r="F785" s="442"/>
    </row>
    <row r="786" spans="1:6" ht="175">
      <c r="A786" s="447" t="s">
        <v>1078</v>
      </c>
      <c r="B786" s="448" t="s">
        <v>1079</v>
      </c>
      <c r="C786" s="447"/>
      <c r="D786" s="448" t="s">
        <v>1080</v>
      </c>
      <c r="E786" s="449"/>
      <c r="F786" s="450"/>
    </row>
    <row r="787" spans="1:6" ht="15">
      <c r="A787" s="447"/>
      <c r="B787" s="448"/>
      <c r="C787" s="447" t="s">
        <v>451</v>
      </c>
      <c r="D787" s="426"/>
      <c r="E787" s="449"/>
      <c r="F787" s="450"/>
    </row>
    <row r="788" spans="1:6" ht="15">
      <c r="A788" s="447"/>
      <c r="B788" s="448"/>
      <c r="C788" s="447" t="s">
        <v>125</v>
      </c>
      <c r="D788" s="426" t="s">
        <v>1468</v>
      </c>
      <c r="E788" s="449" t="s">
        <v>1320</v>
      </c>
      <c r="F788" s="450"/>
    </row>
    <row r="789" spans="1:6" ht="15">
      <c r="A789" s="447"/>
      <c r="B789" s="448"/>
      <c r="C789" s="447" t="s">
        <v>196</v>
      </c>
      <c r="D789" s="426" t="s">
        <v>1598</v>
      </c>
      <c r="E789" s="449" t="s">
        <v>1320</v>
      </c>
      <c r="F789" s="450"/>
    </row>
    <row r="790" spans="1:6" ht="15">
      <c r="A790" s="447"/>
      <c r="B790" s="448"/>
      <c r="C790" s="447" t="s">
        <v>9</v>
      </c>
      <c r="D790" s="426"/>
      <c r="E790" s="449"/>
      <c r="F790" s="450"/>
    </row>
    <row r="791" spans="1:6" ht="15">
      <c r="A791" s="447"/>
      <c r="B791" s="448"/>
      <c r="C791" s="447" t="s">
        <v>10</v>
      </c>
      <c r="D791" s="426"/>
      <c r="E791" s="449"/>
      <c r="F791" s="450"/>
    </row>
    <row r="792" spans="1:6" ht="15">
      <c r="A792" s="447"/>
      <c r="B792" s="448"/>
      <c r="C792" s="447" t="s">
        <v>11</v>
      </c>
      <c r="D792" s="426"/>
      <c r="E792" s="449"/>
      <c r="F792" s="450"/>
    </row>
    <row r="793" spans="1:6" ht="15">
      <c r="A793" s="439"/>
      <c r="B793" s="440"/>
      <c r="C793" s="439"/>
      <c r="D793" s="453"/>
      <c r="E793" s="441"/>
      <c r="F793" s="442"/>
    </row>
    <row r="794" spans="1:6" ht="15">
      <c r="A794" s="443">
        <v>3.2</v>
      </c>
      <c r="B794" s="438"/>
      <c r="C794" s="443"/>
      <c r="D794" s="438" t="s">
        <v>1081</v>
      </c>
      <c r="E794" s="444"/>
      <c r="F794" s="445"/>
    </row>
    <row r="795" spans="1:6" ht="62.5">
      <c r="A795" s="447" t="s">
        <v>1082</v>
      </c>
      <c r="B795" s="448" t="s">
        <v>1083</v>
      </c>
      <c r="C795" s="447"/>
      <c r="D795" s="448" t="s">
        <v>1084</v>
      </c>
      <c r="E795" s="449"/>
      <c r="F795" s="450"/>
    </row>
    <row r="796" spans="1:6" ht="15">
      <c r="A796" s="447"/>
      <c r="B796" s="448"/>
      <c r="C796" s="447" t="s">
        <v>451</v>
      </c>
      <c r="D796" s="426"/>
      <c r="E796" s="449"/>
      <c r="F796" s="450"/>
    </row>
    <row r="797" spans="1:6" ht="25">
      <c r="A797" s="447"/>
      <c r="B797" s="448"/>
      <c r="C797" s="447" t="s">
        <v>125</v>
      </c>
      <c r="D797" s="426" t="s">
        <v>1469</v>
      </c>
      <c r="E797" s="449" t="s">
        <v>1320</v>
      </c>
      <c r="F797" s="450"/>
    </row>
    <row r="798" spans="1:6" ht="15">
      <c r="A798" s="447"/>
      <c r="B798" s="448"/>
      <c r="C798" s="447" t="s">
        <v>196</v>
      </c>
      <c r="D798" s="426" t="s">
        <v>1596</v>
      </c>
      <c r="E798" s="466" t="s">
        <v>1320</v>
      </c>
      <c r="F798" s="450"/>
    </row>
    <row r="799" spans="1:6" ht="15">
      <c r="A799" s="447"/>
      <c r="B799" s="448"/>
      <c r="C799" s="447" t="s">
        <v>9</v>
      </c>
      <c r="D799" s="426"/>
      <c r="E799" s="449"/>
      <c r="F799" s="450"/>
    </row>
    <row r="800" spans="1:6" ht="15">
      <c r="A800" s="447"/>
      <c r="B800" s="448"/>
      <c r="C800" s="447" t="s">
        <v>10</v>
      </c>
      <c r="D800" s="426"/>
      <c r="E800" s="449"/>
      <c r="F800" s="450"/>
    </row>
    <row r="801" spans="1:6" ht="15">
      <c r="A801" s="447"/>
      <c r="B801" s="448"/>
      <c r="C801" s="447" t="s">
        <v>11</v>
      </c>
      <c r="D801" s="426"/>
      <c r="E801" s="449"/>
      <c r="F801" s="450"/>
    </row>
    <row r="802" spans="1:6" ht="15">
      <c r="A802" s="439"/>
      <c r="B802" s="440"/>
      <c r="C802" s="439"/>
      <c r="D802" s="453"/>
      <c r="E802" s="441"/>
      <c r="F802" s="442"/>
    </row>
    <row r="803" spans="1:6" ht="100">
      <c r="A803" s="447" t="s">
        <v>1085</v>
      </c>
      <c r="B803" s="448" t="s">
        <v>1086</v>
      </c>
      <c r="C803" s="447"/>
      <c r="D803" s="448" t="s">
        <v>1087</v>
      </c>
      <c r="E803" s="466"/>
      <c r="F803" s="450"/>
    </row>
    <row r="804" spans="1:6" ht="15">
      <c r="A804" s="447"/>
      <c r="B804" s="448"/>
      <c r="C804" s="447" t="s">
        <v>451</v>
      </c>
      <c r="D804" s="426"/>
      <c r="E804" s="466"/>
      <c r="F804" s="450"/>
    </row>
    <row r="805" spans="1:6" ht="25">
      <c r="A805" s="447"/>
      <c r="B805" s="448"/>
      <c r="C805" s="447" t="s">
        <v>125</v>
      </c>
      <c r="D805" s="426" t="s">
        <v>1469</v>
      </c>
      <c r="E805" s="449" t="s">
        <v>1320</v>
      </c>
      <c r="F805" s="450"/>
    </row>
    <row r="806" spans="1:6" ht="15">
      <c r="A806" s="447"/>
      <c r="B806" s="448"/>
      <c r="C806" s="447" t="s">
        <v>196</v>
      </c>
      <c r="D806" s="426" t="s">
        <v>1596</v>
      </c>
      <c r="E806" s="466" t="s">
        <v>1320</v>
      </c>
      <c r="F806" s="450"/>
    </row>
    <row r="807" spans="1:6" ht="15">
      <c r="A807" s="447"/>
      <c r="B807" s="448"/>
      <c r="C807" s="447" t="s">
        <v>9</v>
      </c>
      <c r="D807" s="426"/>
      <c r="E807" s="466"/>
      <c r="F807" s="450"/>
    </row>
    <row r="808" spans="1:6" ht="15">
      <c r="A808" s="447"/>
      <c r="B808" s="448"/>
      <c r="C808" s="447" t="s">
        <v>10</v>
      </c>
      <c r="D808" s="426"/>
      <c r="E808" s="466"/>
      <c r="F808" s="450"/>
    </row>
    <row r="809" spans="1:6" ht="15">
      <c r="A809" s="447"/>
      <c r="B809" s="448"/>
      <c r="C809" s="447" t="s">
        <v>11</v>
      </c>
      <c r="D809" s="426"/>
      <c r="E809" s="466"/>
      <c r="F809" s="450"/>
    </row>
    <row r="810" spans="1:6" ht="15">
      <c r="A810" s="439"/>
      <c r="B810" s="440"/>
      <c r="C810" s="439"/>
      <c r="D810" s="453"/>
      <c r="E810" s="441"/>
      <c r="F810" s="442"/>
    </row>
    <row r="811" spans="1:6" ht="87.5">
      <c r="A811" s="447" t="s">
        <v>1088</v>
      </c>
      <c r="B811" s="448" t="s">
        <v>1089</v>
      </c>
      <c r="C811" s="447"/>
      <c r="D811" s="448" t="s">
        <v>1090</v>
      </c>
      <c r="E811" s="449"/>
      <c r="F811" s="450"/>
    </row>
    <row r="812" spans="1:6" ht="15">
      <c r="A812" s="447"/>
      <c r="B812" s="448"/>
      <c r="C812" s="447" t="s">
        <v>451</v>
      </c>
      <c r="D812" s="426"/>
      <c r="E812" s="449"/>
      <c r="F812" s="450"/>
    </row>
    <row r="813" spans="1:6" ht="15">
      <c r="A813" s="447"/>
      <c r="B813" s="448"/>
      <c r="C813" s="447" t="s">
        <v>125</v>
      </c>
      <c r="D813" s="426" t="s">
        <v>1470</v>
      </c>
      <c r="E813" s="449" t="s">
        <v>1320</v>
      </c>
      <c r="F813" s="450"/>
    </row>
    <row r="814" spans="1:6" ht="25">
      <c r="A814" s="447"/>
      <c r="B814" s="448"/>
      <c r="C814" s="447" t="s">
        <v>196</v>
      </c>
      <c r="D814" s="426" t="s">
        <v>1599</v>
      </c>
      <c r="E814" s="449" t="s">
        <v>1320</v>
      </c>
      <c r="F814" s="450"/>
    </row>
    <row r="815" spans="1:6" ht="15">
      <c r="A815" s="447"/>
      <c r="B815" s="448"/>
      <c r="C815" s="447" t="s">
        <v>9</v>
      </c>
      <c r="D815" s="426"/>
      <c r="E815" s="449"/>
      <c r="F815" s="450"/>
    </row>
    <row r="816" spans="1:6" ht="15">
      <c r="A816" s="447"/>
      <c r="B816" s="448"/>
      <c r="C816" s="447" t="s">
        <v>10</v>
      </c>
      <c r="D816" s="426"/>
      <c r="E816" s="449"/>
      <c r="F816" s="450"/>
    </row>
    <row r="817" spans="1:6" ht="15">
      <c r="A817" s="447"/>
      <c r="B817" s="448"/>
      <c r="C817" s="447" t="s">
        <v>11</v>
      </c>
      <c r="D817" s="426"/>
      <c r="E817" s="449"/>
      <c r="F817" s="450"/>
    </row>
    <row r="818" spans="1:6" ht="15">
      <c r="A818" s="439"/>
      <c r="B818" s="440"/>
      <c r="C818" s="439"/>
      <c r="D818" s="453"/>
      <c r="E818" s="441"/>
      <c r="F818" s="442"/>
    </row>
    <row r="819" spans="1:6" ht="100">
      <c r="A819" s="447" t="s">
        <v>1091</v>
      </c>
      <c r="B819" s="448" t="s">
        <v>1092</v>
      </c>
      <c r="C819" s="447"/>
      <c r="D819" s="448" t="s">
        <v>1093</v>
      </c>
      <c r="E819" s="449"/>
      <c r="F819" s="450"/>
    </row>
    <row r="820" spans="1:6" ht="15">
      <c r="A820" s="447"/>
      <c r="B820" s="448"/>
      <c r="C820" s="447" t="s">
        <v>451</v>
      </c>
      <c r="D820" s="426"/>
      <c r="E820" s="449"/>
      <c r="F820" s="450"/>
    </row>
    <row r="821" spans="1:6" ht="15">
      <c r="A821" s="447"/>
      <c r="B821" s="448"/>
      <c r="C821" s="447" t="s">
        <v>125</v>
      </c>
      <c r="D821" s="426" t="s">
        <v>1471</v>
      </c>
      <c r="E821" s="449" t="s">
        <v>1320</v>
      </c>
      <c r="F821" s="450"/>
    </row>
    <row r="822" spans="1:6" ht="15">
      <c r="A822" s="447"/>
      <c r="B822" s="448"/>
      <c r="C822" s="447" t="s">
        <v>196</v>
      </c>
      <c r="D822" s="426" t="s">
        <v>1471</v>
      </c>
      <c r="E822" s="449" t="s">
        <v>1320</v>
      </c>
      <c r="F822" s="450"/>
    </row>
    <row r="823" spans="1:6" ht="15">
      <c r="A823" s="447"/>
      <c r="B823" s="448"/>
      <c r="C823" s="447" t="s">
        <v>9</v>
      </c>
      <c r="D823" s="426"/>
      <c r="E823" s="449"/>
      <c r="F823" s="450"/>
    </row>
    <row r="824" spans="1:6" ht="15">
      <c r="A824" s="447"/>
      <c r="B824" s="448"/>
      <c r="C824" s="447" t="s">
        <v>10</v>
      </c>
      <c r="D824" s="426"/>
      <c r="E824" s="449"/>
      <c r="F824" s="450"/>
    </row>
    <row r="825" spans="1:6" ht="15">
      <c r="A825" s="447"/>
      <c r="B825" s="448"/>
      <c r="C825" s="447" t="s">
        <v>11</v>
      </c>
      <c r="D825" s="426"/>
      <c r="E825" s="449"/>
      <c r="F825" s="450"/>
    </row>
    <row r="826" spans="1:6" ht="15">
      <c r="A826" s="439"/>
      <c r="B826" s="440"/>
      <c r="C826" s="439"/>
      <c r="D826" s="453"/>
      <c r="E826" s="441"/>
      <c r="F826" s="442"/>
    </row>
    <row r="827" spans="1:6" ht="125">
      <c r="A827" s="447" t="s">
        <v>1094</v>
      </c>
      <c r="B827" s="448" t="s">
        <v>1095</v>
      </c>
      <c r="C827" s="447"/>
      <c r="D827" s="448" t="s">
        <v>1096</v>
      </c>
      <c r="E827" s="449"/>
      <c r="F827" s="450"/>
    </row>
    <row r="828" spans="1:6" ht="15">
      <c r="A828" s="447"/>
      <c r="B828" s="448"/>
      <c r="C828" s="447" t="s">
        <v>451</v>
      </c>
      <c r="D828" s="426"/>
      <c r="E828" s="449"/>
      <c r="F828" s="450"/>
    </row>
    <row r="829" spans="1:6" ht="15">
      <c r="A829" s="447"/>
      <c r="B829" s="448"/>
      <c r="C829" s="447" t="s">
        <v>125</v>
      </c>
      <c r="D829" s="426" t="s">
        <v>1600</v>
      </c>
      <c r="E829" s="449" t="s">
        <v>1320</v>
      </c>
      <c r="F829" s="450"/>
    </row>
    <row r="830" spans="1:6" ht="15">
      <c r="A830" s="447"/>
      <c r="B830" s="448"/>
      <c r="C830" s="447" t="s">
        <v>196</v>
      </c>
      <c r="D830" s="426" t="s">
        <v>1600</v>
      </c>
      <c r="E830" s="449" t="s">
        <v>1320</v>
      </c>
      <c r="F830" s="450"/>
    </row>
    <row r="831" spans="1:6" ht="15">
      <c r="A831" s="447"/>
      <c r="B831" s="448"/>
      <c r="C831" s="447" t="s">
        <v>9</v>
      </c>
      <c r="D831" s="426"/>
      <c r="E831" s="449"/>
      <c r="F831" s="450"/>
    </row>
    <row r="832" spans="1:6" ht="15">
      <c r="A832" s="447"/>
      <c r="B832" s="448"/>
      <c r="C832" s="447" t="s">
        <v>10</v>
      </c>
      <c r="D832" s="426"/>
      <c r="E832" s="449"/>
      <c r="F832" s="450"/>
    </row>
    <row r="833" spans="1:6" ht="15">
      <c r="A833" s="447"/>
      <c r="B833" s="448"/>
      <c r="C833" s="447" t="s">
        <v>11</v>
      </c>
      <c r="D833" s="426"/>
      <c r="E833" s="449"/>
      <c r="F833" s="450"/>
    </row>
    <row r="834" spans="1:6" ht="15">
      <c r="A834" s="439"/>
      <c r="B834" s="440"/>
      <c r="C834" s="439"/>
      <c r="D834" s="453"/>
      <c r="E834" s="441"/>
      <c r="F834" s="442"/>
    </row>
    <row r="835" spans="1:6" ht="15">
      <c r="A835" s="443">
        <v>3.3</v>
      </c>
      <c r="B835" s="438"/>
      <c r="C835" s="443"/>
      <c r="D835" s="438" t="s">
        <v>1097</v>
      </c>
      <c r="E835" s="444"/>
      <c r="F835" s="445"/>
    </row>
    <row r="836" spans="1:6" ht="125">
      <c r="A836" s="447" t="s">
        <v>1098</v>
      </c>
      <c r="B836" s="448" t="s">
        <v>1099</v>
      </c>
      <c r="C836" s="447"/>
      <c r="D836" s="448" t="s">
        <v>1100</v>
      </c>
      <c r="E836" s="449"/>
      <c r="F836" s="450"/>
    </row>
    <row r="837" spans="1:6" ht="15">
      <c r="A837" s="447"/>
      <c r="B837" s="448"/>
      <c r="C837" s="447" t="s">
        <v>451</v>
      </c>
      <c r="D837" s="426"/>
      <c r="E837" s="449"/>
      <c r="F837" s="450"/>
    </row>
    <row r="838" spans="1:6" ht="15">
      <c r="A838" s="447"/>
      <c r="B838" s="448"/>
      <c r="C838" s="447" t="s">
        <v>125</v>
      </c>
      <c r="D838" s="426" t="s">
        <v>1472</v>
      </c>
      <c r="E838" s="449" t="s">
        <v>1320</v>
      </c>
      <c r="F838" s="450"/>
    </row>
    <row r="839" spans="1:6" ht="15">
      <c r="A839" s="447"/>
      <c r="B839" s="448"/>
      <c r="C839" s="447" t="s">
        <v>196</v>
      </c>
      <c r="D839" s="426" t="s">
        <v>1472</v>
      </c>
      <c r="E839" s="449" t="s">
        <v>1320</v>
      </c>
      <c r="F839" s="450"/>
    </row>
    <row r="840" spans="1:6" ht="15">
      <c r="A840" s="447"/>
      <c r="B840" s="448"/>
      <c r="C840" s="447" t="s">
        <v>9</v>
      </c>
      <c r="D840" s="426"/>
      <c r="E840" s="449"/>
      <c r="F840" s="450"/>
    </row>
    <row r="841" spans="1:6" ht="15">
      <c r="A841" s="447"/>
      <c r="B841" s="448"/>
      <c r="C841" s="447" t="s">
        <v>10</v>
      </c>
      <c r="D841" s="426"/>
      <c r="E841" s="449"/>
      <c r="F841" s="450"/>
    </row>
    <row r="842" spans="1:6" ht="15">
      <c r="A842" s="447"/>
      <c r="B842" s="448"/>
      <c r="C842" s="447" t="s">
        <v>11</v>
      </c>
      <c r="D842" s="426"/>
      <c r="E842" s="449"/>
      <c r="F842" s="450"/>
    </row>
    <row r="843" spans="1:6" ht="15">
      <c r="A843" s="439"/>
      <c r="B843" s="440"/>
      <c r="C843" s="439"/>
      <c r="D843" s="453"/>
      <c r="E843" s="441"/>
      <c r="F843" s="442"/>
    </row>
    <row r="844" spans="1:6" ht="112.5">
      <c r="A844" s="447" t="s">
        <v>1101</v>
      </c>
      <c r="B844" s="448" t="s">
        <v>1102</v>
      </c>
      <c r="C844" s="447"/>
      <c r="D844" s="448" t="s">
        <v>1103</v>
      </c>
      <c r="E844" s="466"/>
      <c r="F844" s="450"/>
    </row>
    <row r="845" spans="1:6" ht="15">
      <c r="A845" s="447"/>
      <c r="B845" s="448"/>
      <c r="C845" s="447" t="s">
        <v>451</v>
      </c>
      <c r="D845" s="426"/>
      <c r="E845" s="466"/>
      <c r="F845" s="450"/>
    </row>
    <row r="846" spans="1:6" ht="15">
      <c r="A846" s="447"/>
      <c r="B846" s="448"/>
      <c r="C846" s="447" t="s">
        <v>125</v>
      </c>
      <c r="D846" s="426" t="s">
        <v>1473</v>
      </c>
      <c r="E846" s="466" t="s">
        <v>1320</v>
      </c>
      <c r="F846" s="450"/>
    </row>
    <row r="847" spans="1:6" ht="15">
      <c r="A847" s="447"/>
      <c r="B847" s="448"/>
      <c r="C847" s="447" t="s">
        <v>196</v>
      </c>
      <c r="D847" s="426" t="s">
        <v>1601</v>
      </c>
      <c r="E847" s="466" t="s">
        <v>1320</v>
      </c>
      <c r="F847" s="450"/>
    </row>
    <row r="848" spans="1:6" ht="15">
      <c r="A848" s="447"/>
      <c r="B848" s="448"/>
      <c r="C848" s="447" t="s">
        <v>9</v>
      </c>
      <c r="D848" s="426"/>
      <c r="E848" s="466"/>
      <c r="F848" s="450"/>
    </row>
    <row r="849" spans="1:6" ht="15">
      <c r="A849" s="447"/>
      <c r="B849" s="448"/>
      <c r="C849" s="447" t="s">
        <v>10</v>
      </c>
      <c r="D849" s="426"/>
      <c r="E849" s="466"/>
      <c r="F849" s="450"/>
    </row>
    <row r="850" spans="1:6" ht="15">
      <c r="A850" s="447"/>
      <c r="B850" s="448"/>
      <c r="C850" s="447" t="s">
        <v>11</v>
      </c>
      <c r="D850" s="426"/>
      <c r="E850" s="466"/>
      <c r="F850" s="450"/>
    </row>
    <row r="851" spans="1:6" ht="15">
      <c r="A851" s="439"/>
      <c r="B851" s="440"/>
      <c r="C851" s="439"/>
      <c r="D851" s="453"/>
      <c r="E851" s="441"/>
      <c r="F851" s="442"/>
    </row>
    <row r="852" spans="1:6" ht="15">
      <c r="A852" s="443">
        <v>3.4</v>
      </c>
      <c r="B852" s="438"/>
      <c r="C852" s="443"/>
      <c r="D852" s="438" t="s">
        <v>1104</v>
      </c>
      <c r="E852" s="444"/>
      <c r="F852" s="445"/>
    </row>
    <row r="853" spans="1:6" ht="87.5">
      <c r="A853" s="447" t="s">
        <v>1105</v>
      </c>
      <c r="B853" s="448" t="s">
        <v>1106</v>
      </c>
      <c r="C853" s="447"/>
      <c r="D853" s="448" t="s">
        <v>1107</v>
      </c>
      <c r="E853" s="466"/>
      <c r="F853" s="450"/>
    </row>
    <row r="854" spans="1:6" ht="15">
      <c r="A854" s="447"/>
      <c r="B854" s="448"/>
      <c r="C854" s="447" t="s">
        <v>451</v>
      </c>
      <c r="D854" s="426"/>
      <c r="E854" s="466"/>
      <c r="F854" s="450"/>
    </row>
    <row r="855" spans="1:6" ht="15">
      <c r="A855" s="447"/>
      <c r="B855" s="448"/>
      <c r="C855" s="447" t="s">
        <v>125</v>
      </c>
      <c r="D855" s="426" t="s">
        <v>1474</v>
      </c>
      <c r="E855" s="466" t="s">
        <v>1320</v>
      </c>
      <c r="F855" s="450"/>
    </row>
    <row r="856" spans="1:6" ht="15">
      <c r="A856" s="447"/>
      <c r="B856" s="448"/>
      <c r="C856" s="447" t="s">
        <v>196</v>
      </c>
      <c r="D856" s="426" t="s">
        <v>1602</v>
      </c>
      <c r="E856" s="466" t="s">
        <v>1320</v>
      </c>
      <c r="F856" s="450"/>
    </row>
    <row r="857" spans="1:6" ht="15">
      <c r="A857" s="447"/>
      <c r="B857" s="448"/>
      <c r="C857" s="447" t="s">
        <v>9</v>
      </c>
      <c r="D857" s="426"/>
      <c r="E857" s="466"/>
      <c r="F857" s="450"/>
    </row>
    <row r="858" spans="1:6" ht="15">
      <c r="A858" s="447"/>
      <c r="B858" s="448"/>
      <c r="C858" s="447" t="s">
        <v>10</v>
      </c>
      <c r="D858" s="426"/>
      <c r="E858" s="466"/>
      <c r="F858" s="450"/>
    </row>
    <row r="859" spans="1:6" ht="15">
      <c r="A859" s="447"/>
      <c r="B859" s="448"/>
      <c r="C859" s="447" t="s">
        <v>11</v>
      </c>
      <c r="D859" s="426"/>
      <c r="E859" s="466"/>
      <c r="F859" s="450"/>
    </row>
    <row r="860" spans="1:6" ht="15">
      <c r="A860" s="439"/>
      <c r="B860" s="440"/>
      <c r="C860" s="439"/>
      <c r="D860" s="453"/>
      <c r="E860" s="441"/>
      <c r="F860" s="442"/>
    </row>
    <row r="861" spans="1:6" ht="175">
      <c r="A861" s="447" t="s">
        <v>1108</v>
      </c>
      <c r="B861" s="448" t="s">
        <v>1109</v>
      </c>
      <c r="C861" s="447"/>
      <c r="D861" s="448" t="s">
        <v>1110</v>
      </c>
      <c r="E861" s="466"/>
      <c r="F861" s="450"/>
    </row>
    <row r="862" spans="1:6" ht="15">
      <c r="A862" s="447"/>
      <c r="B862" s="448"/>
      <c r="C862" s="447" t="s">
        <v>451</v>
      </c>
      <c r="D862" s="426"/>
      <c r="E862" s="466"/>
      <c r="F862" s="450"/>
    </row>
    <row r="863" spans="1:6" ht="15">
      <c r="A863" s="447"/>
      <c r="B863" s="448"/>
      <c r="C863" s="447" t="s">
        <v>125</v>
      </c>
      <c r="D863" s="426" t="s">
        <v>1475</v>
      </c>
      <c r="E863" s="466" t="s">
        <v>1320</v>
      </c>
      <c r="F863" s="450"/>
    </row>
    <row r="864" spans="1:6" ht="15">
      <c r="A864" s="447"/>
      <c r="B864" s="448"/>
      <c r="C864" s="447" t="s">
        <v>196</v>
      </c>
      <c r="D864" s="426" t="s">
        <v>1603</v>
      </c>
      <c r="E864" s="466" t="s">
        <v>1320</v>
      </c>
      <c r="F864" s="450"/>
    </row>
    <row r="865" spans="1:6" ht="15">
      <c r="A865" s="447"/>
      <c r="B865" s="448"/>
      <c r="C865" s="447" t="s">
        <v>9</v>
      </c>
      <c r="D865" s="426"/>
      <c r="E865" s="449"/>
      <c r="F865" s="450"/>
    </row>
    <row r="866" spans="1:6" ht="15">
      <c r="A866" s="447"/>
      <c r="B866" s="448"/>
      <c r="C866" s="447" t="s">
        <v>10</v>
      </c>
      <c r="D866" s="426"/>
      <c r="E866" s="449"/>
      <c r="F866" s="450"/>
    </row>
    <row r="867" spans="1:6" ht="15">
      <c r="A867" s="447"/>
      <c r="B867" s="448"/>
      <c r="C867" s="447" t="s">
        <v>11</v>
      </c>
      <c r="D867" s="426"/>
      <c r="E867" s="449"/>
      <c r="F867" s="450"/>
    </row>
    <row r="868" spans="1:6" ht="15">
      <c r="A868" s="439"/>
      <c r="B868" s="440"/>
      <c r="C868" s="439"/>
      <c r="D868" s="453"/>
      <c r="E868" s="441"/>
      <c r="F868" s="442"/>
    </row>
    <row r="869" spans="1:6" ht="137.5">
      <c r="A869" s="447" t="s">
        <v>1111</v>
      </c>
      <c r="B869" s="467" t="s">
        <v>1112</v>
      </c>
      <c r="C869" s="447"/>
      <c r="D869" s="448" t="s">
        <v>1113</v>
      </c>
      <c r="E869" s="466"/>
      <c r="F869" s="450"/>
    </row>
    <row r="870" spans="1:6" ht="15">
      <c r="A870" s="447"/>
      <c r="B870" s="448"/>
      <c r="C870" s="447" t="s">
        <v>451</v>
      </c>
      <c r="D870" s="426"/>
      <c r="E870" s="466"/>
      <c r="F870" s="450"/>
    </row>
    <row r="871" spans="1:6" ht="15">
      <c r="A871" s="447"/>
      <c r="B871" s="448"/>
      <c r="C871" s="447" t="s">
        <v>125</v>
      </c>
      <c r="D871" s="426" t="s">
        <v>1475</v>
      </c>
      <c r="E871" s="466" t="s">
        <v>1320</v>
      </c>
      <c r="F871" s="450"/>
    </row>
    <row r="872" spans="1:6" ht="15">
      <c r="A872" s="447"/>
      <c r="B872" s="448"/>
      <c r="C872" s="447" t="s">
        <v>196</v>
      </c>
      <c r="D872" s="426" t="s">
        <v>1604</v>
      </c>
      <c r="E872" s="466" t="s">
        <v>1320</v>
      </c>
      <c r="F872" s="450"/>
    </row>
    <row r="873" spans="1:6" ht="15">
      <c r="A873" s="447"/>
      <c r="B873" s="448"/>
      <c r="C873" s="447" t="s">
        <v>9</v>
      </c>
      <c r="D873" s="426"/>
      <c r="E873" s="466"/>
      <c r="F873" s="450"/>
    </row>
    <row r="874" spans="1:6" ht="15">
      <c r="A874" s="447"/>
      <c r="B874" s="448"/>
      <c r="C874" s="447" t="s">
        <v>10</v>
      </c>
      <c r="D874" s="426"/>
      <c r="E874" s="466"/>
      <c r="F874" s="450"/>
    </row>
    <row r="875" spans="1:6" ht="15">
      <c r="A875" s="447"/>
      <c r="B875" s="448"/>
      <c r="C875" s="447" t="s">
        <v>11</v>
      </c>
      <c r="D875" s="426"/>
      <c r="E875" s="466"/>
      <c r="F875" s="450"/>
    </row>
    <row r="876" spans="1:6" ht="15">
      <c r="A876" s="439"/>
      <c r="B876" s="440"/>
      <c r="C876" s="439"/>
      <c r="D876" s="453"/>
      <c r="E876" s="441"/>
      <c r="F876" s="442"/>
    </row>
    <row r="877" spans="1:6" ht="175">
      <c r="A877" s="447" t="s">
        <v>1114</v>
      </c>
      <c r="B877" s="467" t="s">
        <v>1115</v>
      </c>
      <c r="C877" s="447"/>
      <c r="D877" s="448" t="s">
        <v>1116</v>
      </c>
      <c r="E877" s="466"/>
      <c r="F877" s="450"/>
    </row>
    <row r="878" spans="1:6" ht="15">
      <c r="A878" s="447"/>
      <c r="B878" s="448"/>
      <c r="C878" s="447" t="s">
        <v>451</v>
      </c>
      <c r="D878" s="426"/>
      <c r="E878" s="466"/>
      <c r="F878" s="450"/>
    </row>
    <row r="879" spans="1:6" ht="15">
      <c r="A879" s="447"/>
      <c r="B879" s="448"/>
      <c r="C879" s="447" t="s">
        <v>125</v>
      </c>
      <c r="D879" s="426" t="s">
        <v>1476</v>
      </c>
      <c r="E879" s="466" t="s">
        <v>1320</v>
      </c>
      <c r="F879" s="450"/>
    </row>
    <row r="880" spans="1:6" ht="15">
      <c r="A880" s="447"/>
      <c r="B880" s="448"/>
      <c r="C880" s="447" t="s">
        <v>196</v>
      </c>
      <c r="D880" s="426" t="s">
        <v>1604</v>
      </c>
      <c r="E880" s="466" t="s">
        <v>1320</v>
      </c>
      <c r="F880" s="450"/>
    </row>
    <row r="881" spans="1:6" ht="15">
      <c r="A881" s="447"/>
      <c r="B881" s="448"/>
      <c r="C881" s="447" t="s">
        <v>9</v>
      </c>
      <c r="D881" s="426"/>
      <c r="E881" s="466"/>
      <c r="F881" s="450"/>
    </row>
    <row r="882" spans="1:6" ht="15">
      <c r="A882" s="447"/>
      <c r="B882" s="448"/>
      <c r="C882" s="447" t="s">
        <v>10</v>
      </c>
      <c r="D882" s="426"/>
      <c r="E882" s="466"/>
      <c r="F882" s="450"/>
    </row>
    <row r="883" spans="1:6" ht="15">
      <c r="A883" s="447"/>
      <c r="B883" s="448"/>
      <c r="C883" s="447" t="s">
        <v>11</v>
      </c>
      <c r="D883" s="426"/>
      <c r="E883" s="466"/>
      <c r="F883" s="450"/>
    </row>
    <row r="884" spans="1:6" ht="15">
      <c r="A884" s="439"/>
      <c r="B884" s="440"/>
      <c r="C884" s="439"/>
      <c r="D884" s="453"/>
      <c r="E884" s="441"/>
      <c r="F884" s="442"/>
    </row>
    <row r="885" spans="1:6" ht="112.5">
      <c r="A885" s="447" t="s">
        <v>1117</v>
      </c>
      <c r="B885" s="448" t="s">
        <v>1118</v>
      </c>
      <c r="C885" s="447"/>
      <c r="D885" s="448" t="s">
        <v>1119</v>
      </c>
      <c r="E885" s="466"/>
      <c r="F885" s="468"/>
    </row>
    <row r="886" spans="1:6" ht="15">
      <c r="A886" s="447"/>
      <c r="B886" s="448"/>
      <c r="C886" s="447" t="s">
        <v>451</v>
      </c>
      <c r="D886" s="426"/>
      <c r="E886" s="466"/>
      <c r="F886" s="468"/>
    </row>
    <row r="887" spans="1:6" ht="15">
      <c r="A887" s="447"/>
      <c r="B887" s="448"/>
      <c r="C887" s="447" t="s">
        <v>125</v>
      </c>
      <c r="D887" s="426" t="s">
        <v>1476</v>
      </c>
      <c r="E887" s="466" t="s">
        <v>1320</v>
      </c>
      <c r="F887" s="450"/>
    </row>
    <row r="888" spans="1:6" ht="15">
      <c r="A888" s="447"/>
      <c r="B888" s="448"/>
      <c r="C888" s="447" t="s">
        <v>196</v>
      </c>
      <c r="D888" s="426" t="s">
        <v>1604</v>
      </c>
      <c r="E888" s="466" t="s">
        <v>1320</v>
      </c>
      <c r="F888" s="450"/>
    </row>
    <row r="889" spans="1:6" ht="15">
      <c r="A889" s="447"/>
      <c r="B889" s="448"/>
      <c r="C889" s="447" t="s">
        <v>9</v>
      </c>
      <c r="D889" s="426"/>
      <c r="E889" s="466"/>
      <c r="F889" s="450"/>
    </row>
    <row r="890" spans="1:6" ht="15">
      <c r="A890" s="447"/>
      <c r="B890" s="448"/>
      <c r="C890" s="447" t="s">
        <v>10</v>
      </c>
      <c r="D890" s="426"/>
      <c r="E890" s="466"/>
      <c r="F890" s="450"/>
    </row>
    <row r="891" spans="1:6" ht="15">
      <c r="A891" s="447"/>
      <c r="B891" s="448"/>
      <c r="C891" s="447" t="s">
        <v>11</v>
      </c>
      <c r="D891" s="426"/>
      <c r="E891" s="466"/>
      <c r="F891" s="450"/>
    </row>
    <row r="892" spans="1:6" ht="15">
      <c r="A892" s="439"/>
      <c r="B892" s="440"/>
      <c r="C892" s="439"/>
      <c r="D892" s="453"/>
      <c r="E892" s="441"/>
      <c r="F892" s="442"/>
    </row>
    <row r="893" spans="1:6" ht="137.5">
      <c r="A893" s="447" t="s">
        <v>1120</v>
      </c>
      <c r="B893" s="467" t="s">
        <v>1121</v>
      </c>
      <c r="C893" s="447"/>
      <c r="D893" s="448" t="s">
        <v>1122</v>
      </c>
      <c r="E893" s="449"/>
      <c r="F893" s="469"/>
    </row>
    <row r="894" spans="1:6" ht="15">
      <c r="A894" s="447"/>
      <c r="B894" s="448"/>
      <c r="C894" s="447" t="s">
        <v>451</v>
      </c>
      <c r="D894" s="426"/>
      <c r="E894" s="449"/>
      <c r="F894" s="469"/>
    </row>
    <row r="895" spans="1:6" ht="15">
      <c r="A895" s="447"/>
      <c r="B895" s="448"/>
      <c r="C895" s="447" t="s">
        <v>125</v>
      </c>
      <c r="D895" s="426" t="s">
        <v>1476</v>
      </c>
      <c r="E895" s="466" t="s">
        <v>1320</v>
      </c>
      <c r="F895" s="469"/>
    </row>
    <row r="896" spans="1:6" ht="15">
      <c r="A896" s="447"/>
      <c r="B896" s="448"/>
      <c r="C896" s="447" t="s">
        <v>196</v>
      </c>
      <c r="D896" s="426" t="s">
        <v>1604</v>
      </c>
      <c r="E896" s="466" t="s">
        <v>1320</v>
      </c>
      <c r="F896" s="450"/>
    </row>
    <row r="897" spans="1:6" ht="15">
      <c r="A897" s="447"/>
      <c r="B897" s="448"/>
      <c r="C897" s="447" t="s">
        <v>9</v>
      </c>
      <c r="D897" s="426"/>
      <c r="E897" s="449"/>
      <c r="F897" s="450"/>
    </row>
    <row r="898" spans="1:6" ht="15">
      <c r="A898" s="447"/>
      <c r="B898" s="448"/>
      <c r="C898" s="447" t="s">
        <v>10</v>
      </c>
      <c r="D898" s="426"/>
      <c r="E898" s="449"/>
      <c r="F898" s="469"/>
    </row>
    <row r="899" spans="1:6" ht="15">
      <c r="A899" s="447"/>
      <c r="B899" s="448"/>
      <c r="C899" s="447" t="s">
        <v>11</v>
      </c>
      <c r="D899" s="426"/>
      <c r="E899" s="449"/>
      <c r="F899" s="450"/>
    </row>
    <row r="900" spans="1:6" ht="15">
      <c r="A900" s="439"/>
      <c r="B900" s="440"/>
      <c r="C900" s="439"/>
      <c r="D900" s="453"/>
      <c r="E900" s="441"/>
      <c r="F900" s="442"/>
    </row>
    <row r="901" spans="1:6" ht="137.5">
      <c r="A901" s="447" t="s">
        <v>1123</v>
      </c>
      <c r="B901" s="448" t="s">
        <v>1124</v>
      </c>
      <c r="C901" s="447"/>
      <c r="D901" s="448" t="s">
        <v>1125</v>
      </c>
      <c r="E901" s="449"/>
      <c r="F901" s="450"/>
    </row>
    <row r="902" spans="1:6" ht="15">
      <c r="A902" s="447"/>
      <c r="B902" s="448"/>
      <c r="C902" s="447" t="s">
        <v>451</v>
      </c>
      <c r="D902" s="426"/>
      <c r="E902" s="449"/>
      <c r="F902" s="450"/>
    </row>
    <row r="903" spans="1:6" ht="15">
      <c r="A903" s="447"/>
      <c r="B903" s="448"/>
      <c r="C903" s="447" t="s">
        <v>125</v>
      </c>
      <c r="D903" s="426" t="s">
        <v>1477</v>
      </c>
      <c r="E903" s="466" t="s">
        <v>1320</v>
      </c>
      <c r="F903" s="450"/>
    </row>
    <row r="904" spans="1:6" ht="15">
      <c r="A904" s="447"/>
      <c r="B904" s="448"/>
      <c r="C904" s="447" t="s">
        <v>196</v>
      </c>
      <c r="D904" s="426" t="s">
        <v>1605</v>
      </c>
      <c r="E904" s="466" t="s">
        <v>1320</v>
      </c>
      <c r="F904" s="450"/>
    </row>
    <row r="905" spans="1:6" ht="15">
      <c r="A905" s="447"/>
      <c r="B905" s="448"/>
      <c r="C905" s="447" t="s">
        <v>9</v>
      </c>
      <c r="D905" s="426"/>
      <c r="E905" s="449"/>
      <c r="F905" s="450"/>
    </row>
    <row r="906" spans="1:6" ht="15">
      <c r="A906" s="447"/>
      <c r="B906" s="448"/>
      <c r="C906" s="447" t="s">
        <v>10</v>
      </c>
      <c r="D906" s="426"/>
      <c r="E906" s="449"/>
      <c r="F906" s="450"/>
    </row>
    <row r="907" spans="1:6" ht="15">
      <c r="A907" s="447"/>
      <c r="B907" s="448"/>
      <c r="C907" s="447" t="s">
        <v>11</v>
      </c>
      <c r="D907" s="426"/>
      <c r="E907" s="449"/>
      <c r="F907" s="450"/>
    </row>
    <row r="908" spans="1:6" ht="15">
      <c r="A908" s="439"/>
      <c r="B908" s="440"/>
      <c r="C908" s="439"/>
      <c r="D908" s="453"/>
      <c r="E908" s="441"/>
      <c r="F908" s="442"/>
    </row>
    <row r="909" spans="1:6" ht="287.5">
      <c r="A909" s="447" t="s">
        <v>1126</v>
      </c>
      <c r="B909" s="448" t="s">
        <v>1127</v>
      </c>
      <c r="C909" s="447"/>
      <c r="D909" s="448" t="s">
        <v>1128</v>
      </c>
      <c r="E909" s="449"/>
      <c r="F909" s="450"/>
    </row>
    <row r="910" spans="1:6" ht="15">
      <c r="A910" s="447"/>
      <c r="B910" s="448"/>
      <c r="C910" s="447" t="s">
        <v>451</v>
      </c>
      <c r="D910" s="426"/>
      <c r="E910" s="449"/>
      <c r="F910" s="450"/>
    </row>
    <row r="911" spans="1:6" ht="15">
      <c r="A911" s="447"/>
      <c r="B911" s="448"/>
      <c r="C911" s="447" t="s">
        <v>125</v>
      </c>
      <c r="D911" s="426" t="s">
        <v>1477</v>
      </c>
      <c r="E911" s="466" t="s">
        <v>1320</v>
      </c>
      <c r="F911" s="450"/>
    </row>
    <row r="912" spans="1:6" ht="87.5">
      <c r="A912" s="447"/>
      <c r="B912" s="448"/>
      <c r="C912" s="447" t="s">
        <v>196</v>
      </c>
      <c r="D912" s="426" t="s">
        <v>1606</v>
      </c>
      <c r="E912" s="466" t="s">
        <v>1320</v>
      </c>
      <c r="F912" s="450" t="s">
        <v>1607</v>
      </c>
    </row>
    <row r="913" spans="1:6" ht="15">
      <c r="A913" s="447"/>
      <c r="B913" s="448"/>
      <c r="C913" s="447" t="s">
        <v>9</v>
      </c>
      <c r="D913" s="426"/>
      <c r="E913" s="449"/>
      <c r="F913" s="450"/>
    </row>
    <row r="914" spans="1:6" ht="15">
      <c r="A914" s="447"/>
      <c r="B914" s="448"/>
      <c r="C914" s="447" t="s">
        <v>10</v>
      </c>
      <c r="D914" s="426"/>
      <c r="E914" s="449"/>
      <c r="F914" s="450"/>
    </row>
    <row r="915" spans="1:6" ht="15">
      <c r="A915" s="447"/>
      <c r="B915" s="448"/>
      <c r="C915" s="447" t="s">
        <v>11</v>
      </c>
      <c r="D915" s="426"/>
      <c r="E915" s="449"/>
      <c r="F915" s="450"/>
    </row>
    <row r="916" spans="1:6" ht="15">
      <c r="A916" s="439"/>
      <c r="B916" s="440"/>
      <c r="C916" s="439"/>
      <c r="D916" s="453"/>
      <c r="E916" s="441"/>
      <c r="F916" s="442"/>
    </row>
    <row r="917" spans="1:6" ht="137.5">
      <c r="A917" s="447" t="s">
        <v>1129</v>
      </c>
      <c r="B917" s="448" t="s">
        <v>1130</v>
      </c>
      <c r="C917" s="447"/>
      <c r="D917" s="448" t="s">
        <v>1131</v>
      </c>
      <c r="E917" s="449"/>
      <c r="F917" s="450"/>
    </row>
    <row r="918" spans="1:6" ht="15">
      <c r="A918" s="447"/>
      <c r="B918" s="448"/>
      <c r="C918" s="447" t="s">
        <v>451</v>
      </c>
      <c r="D918" s="426"/>
      <c r="E918" s="449"/>
      <c r="F918" s="450"/>
    </row>
    <row r="919" spans="1:6" ht="15">
      <c r="A919" s="447"/>
      <c r="B919" s="448"/>
      <c r="C919" s="447" t="s">
        <v>125</v>
      </c>
      <c r="D919" s="426" t="s">
        <v>1477</v>
      </c>
      <c r="E919" s="466" t="s">
        <v>1320</v>
      </c>
      <c r="F919" s="450"/>
    </row>
    <row r="920" spans="1:6" ht="15">
      <c r="A920" s="447"/>
      <c r="B920" s="448"/>
      <c r="C920" s="447" t="s">
        <v>196</v>
      </c>
      <c r="D920" s="426" t="s">
        <v>1605</v>
      </c>
      <c r="E920" s="466" t="s">
        <v>1320</v>
      </c>
      <c r="F920" s="450"/>
    </row>
    <row r="921" spans="1:6" ht="15">
      <c r="A921" s="447"/>
      <c r="B921" s="448"/>
      <c r="C921" s="447" t="s">
        <v>9</v>
      </c>
      <c r="D921" s="426"/>
      <c r="E921" s="449"/>
      <c r="F921" s="450"/>
    </row>
    <row r="922" spans="1:6" ht="15">
      <c r="A922" s="447"/>
      <c r="B922" s="448"/>
      <c r="C922" s="447" t="s">
        <v>10</v>
      </c>
      <c r="D922" s="426"/>
      <c r="E922" s="449"/>
      <c r="F922" s="450"/>
    </row>
    <row r="923" spans="1:6" ht="15">
      <c r="A923" s="447"/>
      <c r="B923" s="448"/>
      <c r="C923" s="447" t="s">
        <v>11</v>
      </c>
      <c r="D923" s="426"/>
      <c r="E923" s="449"/>
      <c r="F923" s="450"/>
    </row>
    <row r="924" spans="1:6" ht="15">
      <c r="A924" s="439"/>
      <c r="B924" s="440"/>
      <c r="C924" s="439"/>
      <c r="D924" s="453"/>
      <c r="E924" s="441"/>
      <c r="F924" s="442"/>
    </row>
    <row r="925" spans="1:6" ht="175">
      <c r="A925" s="447" t="s">
        <v>1132</v>
      </c>
      <c r="B925" s="448" t="s">
        <v>1133</v>
      </c>
      <c r="C925" s="447"/>
      <c r="D925" s="448" t="s">
        <v>1134</v>
      </c>
      <c r="E925" s="449"/>
      <c r="F925" s="450"/>
    </row>
    <row r="926" spans="1:6" ht="15">
      <c r="A926" s="447"/>
      <c r="B926" s="448"/>
      <c r="C926" s="447" t="s">
        <v>451</v>
      </c>
      <c r="D926" s="426"/>
      <c r="E926" s="449"/>
      <c r="F926" s="450"/>
    </row>
    <row r="927" spans="1:6" ht="15">
      <c r="A927" s="447"/>
      <c r="B927" s="448"/>
      <c r="C927" s="447" t="s">
        <v>125</v>
      </c>
      <c r="D927" s="426" t="s">
        <v>1477</v>
      </c>
      <c r="E927" s="466" t="s">
        <v>1320</v>
      </c>
      <c r="F927" s="450"/>
    </row>
    <row r="928" spans="1:6" ht="15">
      <c r="A928" s="447"/>
      <c r="B928" s="448"/>
      <c r="C928" s="447" t="s">
        <v>196</v>
      </c>
      <c r="D928" s="426" t="s">
        <v>1608</v>
      </c>
      <c r="E928" s="466" t="s">
        <v>1320</v>
      </c>
      <c r="F928" s="450"/>
    </row>
    <row r="929" spans="1:6" ht="15">
      <c r="A929" s="447"/>
      <c r="B929" s="448"/>
      <c r="C929" s="447" t="s">
        <v>9</v>
      </c>
      <c r="D929" s="426"/>
      <c r="E929" s="449"/>
      <c r="F929" s="450"/>
    </row>
    <row r="930" spans="1:6" ht="15">
      <c r="A930" s="447"/>
      <c r="B930" s="448"/>
      <c r="C930" s="447" t="s">
        <v>10</v>
      </c>
      <c r="D930" s="426"/>
      <c r="E930" s="449"/>
      <c r="F930" s="450"/>
    </row>
    <row r="931" spans="1:6" ht="15">
      <c r="A931" s="447"/>
      <c r="B931" s="448"/>
      <c r="C931" s="447" t="s">
        <v>11</v>
      </c>
      <c r="D931" s="426"/>
      <c r="E931" s="449"/>
      <c r="F931" s="450"/>
    </row>
    <row r="932" spans="1:6" ht="15">
      <c r="A932" s="439"/>
      <c r="B932" s="440"/>
      <c r="C932" s="439"/>
      <c r="D932" s="453"/>
      <c r="E932" s="441"/>
      <c r="F932" s="442"/>
    </row>
    <row r="933" spans="1:6" ht="100">
      <c r="A933" s="447" t="s">
        <v>1135</v>
      </c>
      <c r="B933" s="448" t="s">
        <v>1136</v>
      </c>
      <c r="C933" s="447"/>
      <c r="D933" s="448" t="s">
        <v>1137</v>
      </c>
      <c r="E933" s="449"/>
      <c r="F933" s="450"/>
    </row>
    <row r="934" spans="1:6" ht="15">
      <c r="A934" s="447"/>
      <c r="B934" s="448"/>
      <c r="C934" s="447" t="s">
        <v>451</v>
      </c>
      <c r="D934" s="426"/>
      <c r="E934" s="449"/>
      <c r="F934" s="450"/>
    </row>
    <row r="935" spans="1:6" ht="15">
      <c r="A935" s="447"/>
      <c r="B935" s="448"/>
      <c r="C935" s="447" t="s">
        <v>125</v>
      </c>
      <c r="D935" s="426" t="s">
        <v>1477</v>
      </c>
      <c r="E935" s="466" t="s">
        <v>1320</v>
      </c>
      <c r="F935" s="450"/>
    </row>
    <row r="936" spans="1:6" ht="15">
      <c r="A936" s="447"/>
      <c r="B936" s="448"/>
      <c r="C936" s="447" t="s">
        <v>196</v>
      </c>
      <c r="D936" s="426" t="s">
        <v>1609</v>
      </c>
      <c r="E936" s="466" t="s">
        <v>1320</v>
      </c>
      <c r="F936" s="450"/>
    </row>
    <row r="937" spans="1:6" ht="15">
      <c r="A937" s="447"/>
      <c r="B937" s="448"/>
      <c r="C937" s="447" t="s">
        <v>9</v>
      </c>
      <c r="D937" s="426"/>
      <c r="E937" s="449"/>
      <c r="F937" s="450"/>
    </row>
    <row r="938" spans="1:6" ht="15">
      <c r="A938" s="447"/>
      <c r="B938" s="448"/>
      <c r="C938" s="447" t="s">
        <v>10</v>
      </c>
      <c r="D938" s="426"/>
      <c r="E938" s="449"/>
      <c r="F938" s="450"/>
    </row>
    <row r="939" spans="1:6" ht="15">
      <c r="A939" s="447"/>
      <c r="B939" s="448"/>
      <c r="C939" s="447" t="s">
        <v>11</v>
      </c>
      <c r="D939" s="426"/>
      <c r="E939" s="449"/>
      <c r="F939" s="450"/>
    </row>
    <row r="940" spans="1:6" ht="15">
      <c r="A940" s="439"/>
      <c r="B940" s="440"/>
      <c r="C940" s="439"/>
      <c r="D940" s="453"/>
      <c r="E940" s="441"/>
      <c r="F940" s="442"/>
    </row>
    <row r="941" spans="1:6" ht="100">
      <c r="A941" s="447" t="s">
        <v>1138</v>
      </c>
      <c r="B941" s="448" t="s">
        <v>1139</v>
      </c>
      <c r="C941" s="447"/>
      <c r="D941" s="448" t="s">
        <v>1140</v>
      </c>
      <c r="E941" s="449"/>
      <c r="F941" s="450"/>
    </row>
    <row r="942" spans="1:6" ht="15">
      <c r="A942" s="447"/>
      <c r="B942" s="448"/>
      <c r="C942" s="447" t="s">
        <v>451</v>
      </c>
      <c r="D942" s="426"/>
      <c r="E942" s="449"/>
      <c r="F942" s="450"/>
    </row>
    <row r="943" spans="1:6" ht="15">
      <c r="A943" s="447"/>
      <c r="B943" s="448"/>
      <c r="C943" s="447" t="s">
        <v>125</v>
      </c>
      <c r="D943" s="426" t="s">
        <v>1477</v>
      </c>
      <c r="E943" s="466" t="s">
        <v>1320</v>
      </c>
      <c r="F943" s="450"/>
    </row>
    <row r="944" spans="1:6" ht="15">
      <c r="A944" s="447"/>
      <c r="B944" s="448"/>
      <c r="C944" s="447" t="s">
        <v>196</v>
      </c>
      <c r="D944" s="426" t="s">
        <v>1609</v>
      </c>
      <c r="E944" s="466" t="s">
        <v>1320</v>
      </c>
      <c r="F944" s="450"/>
    </row>
    <row r="945" spans="1:6" ht="15">
      <c r="A945" s="447"/>
      <c r="B945" s="448"/>
      <c r="C945" s="447" t="s">
        <v>9</v>
      </c>
      <c r="D945" s="426"/>
      <c r="E945" s="449"/>
      <c r="F945" s="450"/>
    </row>
    <row r="946" spans="1:6" ht="15">
      <c r="A946" s="447"/>
      <c r="B946" s="448"/>
      <c r="C946" s="447" t="s">
        <v>10</v>
      </c>
      <c r="D946" s="426"/>
      <c r="E946" s="449"/>
      <c r="F946" s="450"/>
    </row>
    <row r="947" spans="1:6" ht="15">
      <c r="A947" s="447"/>
      <c r="B947" s="448"/>
      <c r="C947" s="447" t="s">
        <v>11</v>
      </c>
      <c r="D947" s="426"/>
      <c r="E947" s="449"/>
      <c r="F947" s="450"/>
    </row>
    <row r="948" spans="1:6" ht="15">
      <c r="A948" s="439"/>
      <c r="B948" s="440"/>
      <c r="C948" s="439"/>
      <c r="D948" s="453"/>
      <c r="E948" s="441"/>
      <c r="F948" s="442"/>
    </row>
    <row r="949" spans="1:6" ht="125">
      <c r="A949" s="447" t="s">
        <v>1141</v>
      </c>
      <c r="B949" s="448" t="s">
        <v>1142</v>
      </c>
      <c r="C949" s="447"/>
      <c r="D949" s="448" t="s">
        <v>1143</v>
      </c>
      <c r="E949" s="449"/>
      <c r="F949" s="450"/>
    </row>
    <row r="950" spans="1:6" ht="15">
      <c r="A950" s="447"/>
      <c r="B950" s="448"/>
      <c r="C950" s="447" t="s">
        <v>451</v>
      </c>
      <c r="D950" s="426"/>
      <c r="E950" s="449"/>
      <c r="F950" s="450"/>
    </row>
    <row r="951" spans="1:6" ht="15">
      <c r="A951" s="447"/>
      <c r="B951" s="448"/>
      <c r="C951" s="447" t="s">
        <v>125</v>
      </c>
      <c r="D951" s="426" t="s">
        <v>1477</v>
      </c>
      <c r="E951" s="466" t="s">
        <v>1320</v>
      </c>
      <c r="F951" s="450"/>
    </row>
    <row r="952" spans="1:6" ht="15">
      <c r="A952" s="447"/>
      <c r="B952" s="448"/>
      <c r="C952" s="447" t="s">
        <v>196</v>
      </c>
      <c r="D952" s="426" t="s">
        <v>1609</v>
      </c>
      <c r="E952" s="466" t="s">
        <v>1320</v>
      </c>
      <c r="F952" s="450"/>
    </row>
    <row r="953" spans="1:6" ht="15">
      <c r="A953" s="447"/>
      <c r="B953" s="448"/>
      <c r="C953" s="447" t="s">
        <v>9</v>
      </c>
      <c r="D953" s="426"/>
      <c r="E953" s="449"/>
      <c r="F953" s="450"/>
    </row>
    <row r="954" spans="1:6" ht="15">
      <c r="A954" s="447"/>
      <c r="B954" s="448"/>
      <c r="C954" s="447" t="s">
        <v>10</v>
      </c>
      <c r="D954" s="426"/>
      <c r="E954" s="449"/>
      <c r="F954" s="450"/>
    </row>
    <row r="955" spans="1:6" ht="15">
      <c r="A955" s="447"/>
      <c r="B955" s="448"/>
      <c r="C955" s="447" t="s">
        <v>11</v>
      </c>
      <c r="D955" s="426"/>
      <c r="E955" s="449"/>
      <c r="F955" s="450"/>
    </row>
    <row r="956" spans="1:6" ht="15">
      <c r="A956" s="439"/>
      <c r="B956" s="440"/>
      <c r="C956" s="439"/>
      <c r="D956" s="453"/>
      <c r="E956" s="441"/>
      <c r="F956" s="442"/>
    </row>
    <row r="957" spans="1:6" ht="100">
      <c r="A957" s="447" t="s">
        <v>1144</v>
      </c>
      <c r="B957" s="448" t="s">
        <v>1145</v>
      </c>
      <c r="C957" s="447"/>
      <c r="D957" s="448" t="s">
        <v>1146</v>
      </c>
      <c r="E957" s="449"/>
      <c r="F957" s="450"/>
    </row>
    <row r="958" spans="1:6" ht="15">
      <c r="A958" s="447"/>
      <c r="B958" s="448"/>
      <c r="C958" s="447" t="s">
        <v>451</v>
      </c>
      <c r="D958" s="426"/>
      <c r="E958" s="449"/>
      <c r="F958" s="450"/>
    </row>
    <row r="959" spans="1:6" ht="15">
      <c r="A959" s="447"/>
      <c r="B959" s="448"/>
      <c r="C959" s="447" t="s">
        <v>125</v>
      </c>
      <c r="D959" s="426" t="s">
        <v>1478</v>
      </c>
      <c r="E959" s="449" t="s">
        <v>1320</v>
      </c>
      <c r="F959" s="450"/>
    </row>
    <row r="960" spans="1:6" ht="15">
      <c r="A960" s="447"/>
      <c r="B960" s="448"/>
      <c r="C960" s="447" t="s">
        <v>196</v>
      </c>
      <c r="D960" s="426" t="s">
        <v>1478</v>
      </c>
      <c r="E960" s="449" t="s">
        <v>1320</v>
      </c>
      <c r="F960" s="450"/>
    </row>
    <row r="961" spans="1:6" ht="15">
      <c r="A961" s="447"/>
      <c r="B961" s="448"/>
      <c r="C961" s="447" t="s">
        <v>9</v>
      </c>
      <c r="D961" s="426"/>
      <c r="E961" s="449"/>
      <c r="F961" s="450"/>
    </row>
    <row r="962" spans="1:6" ht="15">
      <c r="A962" s="447"/>
      <c r="B962" s="448"/>
      <c r="C962" s="447" t="s">
        <v>10</v>
      </c>
      <c r="D962" s="426"/>
      <c r="E962" s="449"/>
      <c r="F962" s="450"/>
    </row>
    <row r="963" spans="1:6" ht="15">
      <c r="A963" s="447"/>
      <c r="B963" s="448"/>
      <c r="C963" s="447" t="s">
        <v>11</v>
      </c>
      <c r="D963" s="426"/>
      <c r="E963" s="449"/>
      <c r="F963" s="450"/>
    </row>
    <row r="964" spans="1:6" ht="15">
      <c r="A964" s="439"/>
      <c r="B964" s="440"/>
      <c r="C964" s="439"/>
      <c r="D964" s="453"/>
      <c r="E964" s="441"/>
      <c r="F964" s="442"/>
    </row>
    <row r="965" spans="1:6" ht="100">
      <c r="A965" s="447" t="s">
        <v>1147</v>
      </c>
      <c r="B965" s="448" t="s">
        <v>1148</v>
      </c>
      <c r="C965" s="447"/>
      <c r="D965" s="448" t="s">
        <v>1149</v>
      </c>
      <c r="E965" s="449"/>
      <c r="F965" s="450"/>
    </row>
    <row r="966" spans="1:6" ht="15">
      <c r="A966" s="447"/>
      <c r="B966" s="448"/>
      <c r="C966" s="447" t="s">
        <v>451</v>
      </c>
      <c r="D966" s="426"/>
      <c r="E966" s="449"/>
      <c r="F966" s="450"/>
    </row>
    <row r="967" spans="1:6" ht="15">
      <c r="A967" s="447"/>
      <c r="B967" s="448"/>
      <c r="C967" s="447" t="s">
        <v>125</v>
      </c>
      <c r="D967" s="426" t="s">
        <v>1477</v>
      </c>
      <c r="E967" s="466" t="s">
        <v>1320</v>
      </c>
      <c r="F967" s="450"/>
    </row>
    <row r="968" spans="1:6" ht="15">
      <c r="A968" s="447"/>
      <c r="B968" s="448"/>
      <c r="C968" s="447" t="s">
        <v>196</v>
      </c>
      <c r="D968" s="426" t="s">
        <v>1609</v>
      </c>
      <c r="E968" s="466" t="s">
        <v>1320</v>
      </c>
      <c r="F968" s="450"/>
    </row>
    <row r="969" spans="1:6" ht="15">
      <c r="A969" s="447"/>
      <c r="B969" s="448"/>
      <c r="C969" s="447" t="s">
        <v>9</v>
      </c>
      <c r="D969" s="426"/>
      <c r="E969" s="449"/>
      <c r="F969" s="450"/>
    </row>
    <row r="970" spans="1:6" ht="15">
      <c r="A970" s="447"/>
      <c r="B970" s="448"/>
      <c r="C970" s="447" t="s">
        <v>10</v>
      </c>
      <c r="D970" s="426"/>
      <c r="E970" s="449"/>
      <c r="F970" s="450"/>
    </row>
    <row r="971" spans="1:6" ht="15">
      <c r="A971" s="447"/>
      <c r="B971" s="448"/>
      <c r="C971" s="447" t="s">
        <v>11</v>
      </c>
      <c r="D971" s="426"/>
      <c r="E971" s="449"/>
      <c r="F971" s="450"/>
    </row>
    <row r="972" spans="1:6" ht="15">
      <c r="A972" s="439"/>
      <c r="B972" s="440"/>
      <c r="C972" s="439"/>
      <c r="D972" s="453"/>
      <c r="E972" s="441"/>
      <c r="F972" s="442"/>
    </row>
    <row r="973" spans="1:6" ht="15">
      <c r="A973" s="443">
        <v>3.5</v>
      </c>
      <c r="B973" s="438"/>
      <c r="C973" s="443"/>
      <c r="D973" s="438" t="s">
        <v>1150</v>
      </c>
      <c r="E973" s="444"/>
      <c r="F973" s="445"/>
    </row>
    <row r="974" spans="1:6" ht="62.5">
      <c r="A974" s="447" t="s">
        <v>1151</v>
      </c>
      <c r="B974" s="448" t="s">
        <v>1152</v>
      </c>
      <c r="C974" s="447"/>
      <c r="D974" s="448" t="s">
        <v>1153</v>
      </c>
      <c r="E974" s="449"/>
      <c r="F974" s="450"/>
    </row>
    <row r="975" spans="1:6" ht="15">
      <c r="A975" s="447"/>
      <c r="B975" s="448"/>
      <c r="C975" s="447" t="s">
        <v>451</v>
      </c>
      <c r="D975" s="426"/>
      <c r="E975" s="449"/>
      <c r="F975" s="450"/>
    </row>
    <row r="976" spans="1:6" ht="25">
      <c r="A976" s="447"/>
      <c r="B976" s="448"/>
      <c r="C976" s="447" t="s">
        <v>125</v>
      </c>
      <c r="D976" s="426" t="s">
        <v>1479</v>
      </c>
      <c r="E976" s="449" t="s">
        <v>1320</v>
      </c>
      <c r="F976" s="450"/>
    </row>
    <row r="977" spans="1:6" ht="15">
      <c r="A977" s="447"/>
      <c r="B977" s="448"/>
      <c r="C977" s="447" t="s">
        <v>196</v>
      </c>
      <c r="D977" s="426" t="s">
        <v>1610</v>
      </c>
      <c r="E977" s="449" t="s">
        <v>1320</v>
      </c>
      <c r="F977" s="450"/>
    </row>
    <row r="978" spans="1:6" ht="15">
      <c r="A978" s="447"/>
      <c r="B978" s="448"/>
      <c r="C978" s="447" t="s">
        <v>9</v>
      </c>
      <c r="D978" s="426"/>
      <c r="E978" s="449"/>
      <c r="F978" s="450"/>
    </row>
    <row r="979" spans="1:6" ht="15">
      <c r="A979" s="447"/>
      <c r="B979" s="448"/>
      <c r="C979" s="447" t="s">
        <v>10</v>
      </c>
      <c r="D979" s="426"/>
      <c r="E979" s="449"/>
      <c r="F979" s="450"/>
    </row>
    <row r="980" spans="1:6" ht="15">
      <c r="A980" s="447"/>
      <c r="B980" s="448"/>
      <c r="C980" s="447" t="s">
        <v>11</v>
      </c>
      <c r="D980" s="426"/>
      <c r="E980" s="449"/>
      <c r="F980" s="450"/>
    </row>
    <row r="981" spans="1:6" ht="15">
      <c r="A981" s="439"/>
      <c r="B981" s="440"/>
      <c r="C981" s="439"/>
      <c r="D981" s="453"/>
      <c r="E981" s="441"/>
      <c r="F981" s="442"/>
    </row>
    <row r="982" spans="1:6" ht="137.5">
      <c r="A982" s="447" t="s">
        <v>1154</v>
      </c>
      <c r="B982" s="448" t="s">
        <v>1155</v>
      </c>
      <c r="C982" s="447"/>
      <c r="D982" s="448" t="s">
        <v>1156</v>
      </c>
      <c r="E982" s="449"/>
      <c r="F982" s="450"/>
    </row>
    <row r="983" spans="1:6" ht="15">
      <c r="A983" s="447"/>
      <c r="B983" s="448"/>
      <c r="C983" s="447" t="s">
        <v>451</v>
      </c>
      <c r="D983" s="426"/>
      <c r="E983" s="449"/>
      <c r="F983" s="450"/>
    </row>
    <row r="984" spans="1:6" ht="15">
      <c r="A984" s="447"/>
      <c r="B984" s="448"/>
      <c r="C984" s="447" t="s">
        <v>125</v>
      </c>
      <c r="D984" s="426" t="s">
        <v>1480</v>
      </c>
      <c r="E984" s="449" t="s">
        <v>1320</v>
      </c>
      <c r="F984" s="450"/>
    </row>
    <row r="985" spans="1:6" ht="15">
      <c r="A985" s="447"/>
      <c r="B985" s="448"/>
      <c r="C985" s="447" t="s">
        <v>196</v>
      </c>
      <c r="D985" s="426" t="s">
        <v>1480</v>
      </c>
      <c r="E985" s="449" t="s">
        <v>1320</v>
      </c>
      <c r="F985" s="450"/>
    </row>
    <row r="986" spans="1:6" ht="15">
      <c r="A986" s="447"/>
      <c r="B986" s="448"/>
      <c r="C986" s="447" t="s">
        <v>9</v>
      </c>
      <c r="D986" s="426"/>
      <c r="E986" s="449"/>
      <c r="F986" s="450"/>
    </row>
    <row r="987" spans="1:6" ht="15">
      <c r="A987" s="447"/>
      <c r="B987" s="448"/>
      <c r="C987" s="447" t="s">
        <v>10</v>
      </c>
      <c r="D987" s="426"/>
      <c r="E987" s="449"/>
      <c r="F987" s="450"/>
    </row>
    <row r="988" spans="1:6" ht="15">
      <c r="A988" s="447"/>
      <c r="B988" s="448"/>
      <c r="C988" s="447" t="s">
        <v>11</v>
      </c>
      <c r="D988" s="426"/>
      <c r="E988" s="449"/>
      <c r="F988" s="450"/>
    </row>
    <row r="989" spans="1:6" ht="15">
      <c r="A989" s="439"/>
      <c r="B989" s="440"/>
      <c r="C989" s="439"/>
      <c r="D989" s="453"/>
      <c r="E989" s="441"/>
      <c r="F989" s="442"/>
    </row>
    <row r="990" spans="1:6" ht="15">
      <c r="A990" s="443">
        <v>3.6</v>
      </c>
      <c r="B990" s="438"/>
      <c r="C990" s="443"/>
      <c r="D990" s="438" t="s">
        <v>1157</v>
      </c>
      <c r="E990" s="444"/>
      <c r="F990" s="445"/>
    </row>
    <row r="991" spans="1:6" ht="112.5">
      <c r="A991" s="447" t="s">
        <v>1158</v>
      </c>
      <c r="B991" s="448" t="s">
        <v>1159</v>
      </c>
      <c r="C991" s="447"/>
      <c r="D991" s="448" t="s">
        <v>1160</v>
      </c>
      <c r="E991" s="449"/>
      <c r="F991" s="450"/>
    </row>
    <row r="992" spans="1:6" ht="15">
      <c r="A992" s="447"/>
      <c r="B992" s="448"/>
      <c r="C992" s="447" t="s">
        <v>451</v>
      </c>
      <c r="D992" s="426"/>
      <c r="E992" s="449"/>
      <c r="F992" s="450"/>
    </row>
    <row r="993" spans="1:6" ht="42">
      <c r="A993" s="454"/>
      <c r="B993" s="455"/>
      <c r="C993" s="454" t="s">
        <v>125</v>
      </c>
      <c r="D993" s="427" t="s">
        <v>1359</v>
      </c>
      <c r="E993" s="456" t="s">
        <v>1325</v>
      </c>
      <c r="F993" s="457" t="s">
        <v>1481</v>
      </c>
    </row>
    <row r="994" spans="1:6" ht="37.5">
      <c r="A994" s="447"/>
      <c r="B994" s="448"/>
      <c r="C994" s="447" t="s">
        <v>196</v>
      </c>
      <c r="D994" s="426" t="s">
        <v>1611</v>
      </c>
      <c r="E994" s="449" t="s">
        <v>1320</v>
      </c>
      <c r="F994" s="450"/>
    </row>
    <row r="995" spans="1:6" ht="15">
      <c r="A995" s="447"/>
      <c r="B995" s="448"/>
      <c r="C995" s="447" t="s">
        <v>9</v>
      </c>
      <c r="D995" s="426"/>
      <c r="E995" s="449"/>
      <c r="F995" s="450"/>
    </row>
    <row r="996" spans="1:6" ht="15">
      <c r="A996" s="447"/>
      <c r="B996" s="448"/>
      <c r="C996" s="447" t="s">
        <v>10</v>
      </c>
      <c r="D996" s="426"/>
      <c r="E996" s="449"/>
      <c r="F996" s="450"/>
    </row>
    <row r="997" spans="1:6" ht="15">
      <c r="A997" s="447"/>
      <c r="B997" s="448"/>
      <c r="C997" s="447" t="s">
        <v>11</v>
      </c>
      <c r="D997" s="426"/>
      <c r="E997" s="449"/>
      <c r="F997" s="450"/>
    </row>
    <row r="998" spans="1:6" ht="15">
      <c r="A998" s="439"/>
      <c r="B998" s="440"/>
      <c r="C998" s="439"/>
      <c r="D998" s="453"/>
      <c r="E998" s="441"/>
      <c r="F998" s="442"/>
    </row>
    <row r="999" spans="1:6" ht="100">
      <c r="A999" s="447" t="s">
        <v>1161</v>
      </c>
      <c r="B999" s="448" t="s">
        <v>1162</v>
      </c>
      <c r="C999" s="447"/>
      <c r="D999" s="448" t="s">
        <v>1163</v>
      </c>
      <c r="E999" s="449"/>
      <c r="F999" s="450"/>
    </row>
    <row r="1000" spans="1:6" ht="15">
      <c r="A1000" s="447"/>
      <c r="B1000" s="448"/>
      <c r="C1000" s="447" t="s">
        <v>451</v>
      </c>
      <c r="D1000" s="426"/>
      <c r="E1000" s="449"/>
      <c r="F1000" s="450"/>
    </row>
    <row r="1001" spans="1:6" ht="162.5">
      <c r="A1001" s="470"/>
      <c r="B1001" s="471"/>
      <c r="C1001" s="470" t="s">
        <v>125</v>
      </c>
      <c r="D1001" s="472" t="s">
        <v>1482</v>
      </c>
      <c r="E1001" s="473" t="s">
        <v>1325</v>
      </c>
      <c r="F1001" s="474" t="s">
        <v>1483</v>
      </c>
    </row>
    <row r="1002" spans="1:6" ht="25">
      <c r="A1002" s="447"/>
      <c r="B1002" s="448"/>
      <c r="C1002" s="447" t="s">
        <v>196</v>
      </c>
      <c r="D1002" s="426" t="s">
        <v>1612</v>
      </c>
      <c r="E1002" s="449" t="s">
        <v>1320</v>
      </c>
      <c r="F1002" s="450"/>
    </row>
    <row r="1003" spans="1:6" ht="15">
      <c r="A1003" s="447"/>
      <c r="B1003" s="448"/>
      <c r="C1003" s="447" t="s">
        <v>9</v>
      </c>
      <c r="D1003" s="426"/>
      <c r="E1003" s="449"/>
      <c r="F1003" s="450"/>
    </row>
    <row r="1004" spans="1:6" ht="15">
      <c r="A1004" s="447"/>
      <c r="B1004" s="448"/>
      <c r="C1004" s="447" t="s">
        <v>10</v>
      </c>
      <c r="D1004" s="426"/>
      <c r="E1004" s="449"/>
      <c r="F1004" s="450"/>
    </row>
    <row r="1005" spans="1:6" ht="15">
      <c r="A1005" s="447"/>
      <c r="B1005" s="448"/>
      <c r="C1005" s="447" t="s">
        <v>11</v>
      </c>
      <c r="D1005" s="426"/>
      <c r="E1005" s="449"/>
      <c r="F1005" s="450"/>
    </row>
    <row r="1006" spans="1:6" ht="15">
      <c r="A1006" s="439"/>
      <c r="B1006" s="440"/>
      <c r="C1006" s="439"/>
      <c r="D1006" s="453"/>
      <c r="E1006" s="441"/>
      <c r="F1006" s="442"/>
    </row>
    <row r="1007" spans="1:6" ht="15">
      <c r="A1007" s="443">
        <v>3.7</v>
      </c>
      <c r="B1007" s="438"/>
      <c r="C1007" s="443"/>
      <c r="D1007" s="438" t="s">
        <v>1164</v>
      </c>
      <c r="E1007" s="444"/>
      <c r="F1007" s="445"/>
    </row>
    <row r="1008" spans="1:6" ht="137.5">
      <c r="A1008" s="447" t="s">
        <v>393</v>
      </c>
      <c r="B1008" s="448" t="s">
        <v>1165</v>
      </c>
      <c r="C1008" s="447"/>
      <c r="D1008" s="448" t="s">
        <v>1166</v>
      </c>
      <c r="E1008" s="449"/>
      <c r="F1008" s="450"/>
    </row>
    <row r="1009" spans="1:6" ht="15">
      <c r="A1009" s="447"/>
      <c r="B1009" s="448"/>
      <c r="C1009" s="447" t="s">
        <v>451</v>
      </c>
      <c r="D1009" s="426"/>
      <c r="E1009" s="449"/>
      <c r="F1009" s="450"/>
    </row>
    <row r="1010" spans="1:6" ht="15">
      <c r="A1010" s="447"/>
      <c r="B1010" s="448"/>
      <c r="C1010" s="447" t="s">
        <v>125</v>
      </c>
      <c r="D1010" s="426" t="s">
        <v>1484</v>
      </c>
      <c r="E1010" s="449" t="s">
        <v>1320</v>
      </c>
      <c r="F1010" s="450"/>
    </row>
    <row r="1011" spans="1:6" ht="25">
      <c r="A1011" s="447"/>
      <c r="B1011" s="448"/>
      <c r="C1011" s="447" t="s">
        <v>196</v>
      </c>
      <c r="D1011" s="426" t="s">
        <v>1613</v>
      </c>
      <c r="E1011" s="449" t="s">
        <v>1320</v>
      </c>
      <c r="F1011" s="450"/>
    </row>
    <row r="1012" spans="1:6" ht="15">
      <c r="A1012" s="447"/>
      <c r="B1012" s="448"/>
      <c r="C1012" s="447" t="s">
        <v>9</v>
      </c>
      <c r="D1012" s="426"/>
      <c r="E1012" s="449"/>
      <c r="F1012" s="450"/>
    </row>
    <row r="1013" spans="1:6" ht="15">
      <c r="A1013" s="447"/>
      <c r="B1013" s="448"/>
      <c r="C1013" s="447" t="s">
        <v>10</v>
      </c>
      <c r="D1013" s="426"/>
      <c r="E1013" s="449"/>
      <c r="F1013" s="450"/>
    </row>
    <row r="1014" spans="1:6" ht="15">
      <c r="A1014" s="447"/>
      <c r="B1014" s="448"/>
      <c r="C1014" s="447" t="s">
        <v>11</v>
      </c>
      <c r="D1014" s="426"/>
      <c r="E1014" s="449"/>
      <c r="F1014" s="450"/>
    </row>
    <row r="1015" spans="1:6" ht="15">
      <c r="A1015" s="439"/>
      <c r="B1015" s="440"/>
      <c r="C1015" s="439"/>
      <c r="D1015" s="453"/>
      <c r="E1015" s="441"/>
      <c r="F1015" s="442"/>
    </row>
    <row r="1016" spans="1:6" ht="100">
      <c r="A1016" s="447" t="s">
        <v>589</v>
      </c>
      <c r="B1016" s="448" t="s">
        <v>1167</v>
      </c>
      <c r="C1016" s="447"/>
      <c r="D1016" s="448" t="s">
        <v>1168</v>
      </c>
      <c r="E1016" s="449"/>
      <c r="F1016" s="450"/>
    </row>
    <row r="1017" spans="1:6" ht="15">
      <c r="A1017" s="447"/>
      <c r="B1017" s="448"/>
      <c r="C1017" s="447" t="s">
        <v>451</v>
      </c>
      <c r="D1017" s="426"/>
      <c r="E1017" s="449"/>
      <c r="F1017" s="450"/>
    </row>
    <row r="1018" spans="1:6" ht="15">
      <c r="A1018" s="447"/>
      <c r="B1018" s="448"/>
      <c r="C1018" s="447" t="s">
        <v>125</v>
      </c>
      <c r="D1018" s="426" t="s">
        <v>1484</v>
      </c>
      <c r="E1018" s="449" t="s">
        <v>1320</v>
      </c>
      <c r="F1018" s="450"/>
    </row>
    <row r="1019" spans="1:6" ht="25">
      <c r="A1019" s="447"/>
      <c r="B1019" s="448"/>
      <c r="C1019" s="447" t="s">
        <v>196</v>
      </c>
      <c r="D1019" s="426" t="s">
        <v>1613</v>
      </c>
      <c r="E1019" s="449" t="s">
        <v>1320</v>
      </c>
      <c r="F1019" s="450"/>
    </row>
    <row r="1020" spans="1:6" ht="15">
      <c r="A1020" s="447"/>
      <c r="B1020" s="448"/>
      <c r="C1020" s="447" t="s">
        <v>9</v>
      </c>
      <c r="D1020" s="426"/>
      <c r="E1020" s="449"/>
      <c r="F1020" s="450"/>
    </row>
    <row r="1021" spans="1:6" ht="15">
      <c r="A1021" s="447"/>
      <c r="B1021" s="448"/>
      <c r="C1021" s="447" t="s">
        <v>10</v>
      </c>
      <c r="D1021" s="426"/>
      <c r="E1021" s="449"/>
      <c r="F1021" s="450"/>
    </row>
    <row r="1022" spans="1:6" ht="15">
      <c r="A1022" s="447"/>
      <c r="B1022" s="448"/>
      <c r="C1022" s="447" t="s">
        <v>11</v>
      </c>
      <c r="D1022" s="426"/>
      <c r="E1022" s="449"/>
      <c r="F1022" s="450"/>
    </row>
    <row r="1023" spans="1:6" ht="15">
      <c r="A1023" s="439"/>
      <c r="B1023" s="440"/>
      <c r="C1023" s="439"/>
      <c r="D1023" s="453"/>
      <c r="E1023" s="441"/>
      <c r="F1023" s="442"/>
    </row>
    <row r="1024" spans="1:6" ht="15">
      <c r="A1024" s="443">
        <v>4</v>
      </c>
      <c r="B1024" s="438"/>
      <c r="C1024" s="443"/>
      <c r="D1024" s="438" t="s">
        <v>803</v>
      </c>
      <c r="E1024" s="444"/>
      <c r="F1024" s="446"/>
    </row>
    <row r="1025" spans="1:6" ht="15">
      <c r="A1025" s="443">
        <v>4.0999999999999996</v>
      </c>
      <c r="B1025" s="438"/>
      <c r="C1025" s="443"/>
      <c r="D1025" s="438" t="s">
        <v>1169</v>
      </c>
      <c r="E1025" s="444"/>
      <c r="F1025" s="446"/>
    </row>
    <row r="1026" spans="1:6" ht="237.5">
      <c r="A1026" s="447" t="s">
        <v>1170</v>
      </c>
      <c r="B1026" s="448" t="s">
        <v>1171</v>
      </c>
      <c r="C1026" s="447"/>
      <c r="D1026" s="448" t="s">
        <v>1172</v>
      </c>
      <c r="E1026" s="449"/>
      <c r="F1026" s="450"/>
    </row>
    <row r="1027" spans="1:6" ht="15">
      <c r="A1027" s="447"/>
      <c r="B1027" s="448"/>
      <c r="C1027" s="447" t="s">
        <v>451</v>
      </c>
      <c r="D1027" s="426"/>
      <c r="E1027" s="449"/>
      <c r="F1027" s="450"/>
    </row>
    <row r="1028" spans="1:6" ht="25">
      <c r="A1028" s="447"/>
      <c r="B1028" s="448"/>
      <c r="C1028" s="447" t="s">
        <v>125</v>
      </c>
      <c r="D1028" s="426" t="s">
        <v>1485</v>
      </c>
      <c r="E1028" s="449" t="s">
        <v>1320</v>
      </c>
      <c r="F1028" s="450"/>
    </row>
    <row r="1029" spans="1:6" ht="15">
      <c r="A1029" s="447"/>
      <c r="B1029" s="448"/>
      <c r="C1029" s="447" t="s">
        <v>196</v>
      </c>
      <c r="D1029" s="426"/>
      <c r="E1029" s="449"/>
      <c r="F1029" s="450"/>
    </row>
    <row r="1030" spans="1:6" ht="15">
      <c r="A1030" s="447"/>
      <c r="B1030" s="448"/>
      <c r="C1030" s="447" t="s">
        <v>9</v>
      </c>
      <c r="D1030" s="426"/>
      <c r="E1030" s="449"/>
      <c r="F1030" s="450"/>
    </row>
    <row r="1031" spans="1:6" ht="15">
      <c r="A1031" s="447"/>
      <c r="B1031" s="448"/>
      <c r="C1031" s="447" t="s">
        <v>10</v>
      </c>
      <c r="D1031" s="426"/>
      <c r="E1031" s="449"/>
      <c r="F1031" s="450"/>
    </row>
    <row r="1032" spans="1:6" ht="15">
      <c r="A1032" s="447"/>
      <c r="B1032" s="448"/>
      <c r="C1032" s="447" t="s">
        <v>11</v>
      </c>
      <c r="D1032" s="426"/>
      <c r="E1032" s="449"/>
      <c r="F1032" s="450"/>
    </row>
    <row r="1033" spans="1:6" ht="15">
      <c r="A1033" s="439"/>
      <c r="B1033" s="440"/>
      <c r="C1033" s="439"/>
      <c r="D1033" s="453"/>
      <c r="E1033" s="441"/>
      <c r="F1033" s="442"/>
    </row>
    <row r="1034" spans="1:6" ht="225">
      <c r="A1034" s="447" t="s">
        <v>1173</v>
      </c>
      <c r="B1034" s="448" t="s">
        <v>15</v>
      </c>
      <c r="C1034" s="447"/>
      <c r="D1034" s="448" t="s">
        <v>1174</v>
      </c>
      <c r="E1034" s="449"/>
      <c r="F1034" s="450"/>
    </row>
    <row r="1035" spans="1:6" ht="15">
      <c r="A1035" s="447"/>
      <c r="B1035" s="448"/>
      <c r="C1035" s="447" t="s">
        <v>451</v>
      </c>
      <c r="D1035" s="426"/>
      <c r="E1035" s="449"/>
      <c r="F1035" s="450"/>
    </row>
    <row r="1036" spans="1:6" ht="37.5">
      <c r="A1036" s="447"/>
      <c r="B1036" s="448"/>
      <c r="C1036" s="447" t="s">
        <v>125</v>
      </c>
      <c r="D1036" s="426" t="s">
        <v>1486</v>
      </c>
      <c r="E1036" s="449" t="s">
        <v>1320</v>
      </c>
      <c r="F1036" s="450"/>
    </row>
    <row r="1037" spans="1:6" ht="15">
      <c r="A1037" s="447"/>
      <c r="B1037" s="448"/>
      <c r="C1037" s="447" t="s">
        <v>196</v>
      </c>
      <c r="D1037" s="426"/>
      <c r="E1037" s="449"/>
      <c r="F1037" s="450"/>
    </row>
    <row r="1038" spans="1:6" ht="15">
      <c r="A1038" s="447"/>
      <c r="B1038" s="448"/>
      <c r="C1038" s="447" t="s">
        <v>9</v>
      </c>
      <c r="D1038" s="426"/>
      <c r="E1038" s="449"/>
      <c r="F1038" s="450"/>
    </row>
    <row r="1039" spans="1:6" ht="15">
      <c r="A1039" s="447"/>
      <c r="B1039" s="448"/>
      <c r="C1039" s="447" t="s">
        <v>10</v>
      </c>
      <c r="D1039" s="426"/>
      <c r="E1039" s="449"/>
      <c r="F1039" s="450"/>
    </row>
    <row r="1040" spans="1:6" ht="15">
      <c r="A1040" s="447"/>
      <c r="B1040" s="448"/>
      <c r="C1040" s="447" t="s">
        <v>11</v>
      </c>
      <c r="D1040" s="426"/>
      <c r="E1040" s="449"/>
      <c r="F1040" s="450"/>
    </row>
    <row r="1041" spans="1:6" ht="15">
      <c r="A1041" s="439"/>
      <c r="B1041" s="440"/>
      <c r="C1041" s="439"/>
      <c r="D1041" s="453"/>
      <c r="E1041" s="441"/>
      <c r="F1041" s="442"/>
    </row>
    <row r="1042" spans="1:6" ht="225">
      <c r="A1042" s="447" t="s">
        <v>1175</v>
      </c>
      <c r="B1042" s="448" t="s">
        <v>1176</v>
      </c>
      <c r="C1042" s="475"/>
      <c r="D1042" s="448" t="s">
        <v>1177</v>
      </c>
      <c r="E1042" s="449"/>
      <c r="F1042" s="450"/>
    </row>
    <row r="1043" spans="1:6" ht="15">
      <c r="A1043" s="447"/>
      <c r="B1043" s="448"/>
      <c r="C1043" s="447" t="s">
        <v>451</v>
      </c>
      <c r="D1043" s="426"/>
      <c r="E1043" s="449"/>
      <c r="F1043" s="450"/>
    </row>
    <row r="1044" spans="1:6" ht="37.5">
      <c r="A1044" s="447"/>
      <c r="B1044" s="448"/>
      <c r="C1044" s="447" t="s">
        <v>125</v>
      </c>
      <c r="D1044" s="426" t="s">
        <v>1487</v>
      </c>
      <c r="E1044" s="449" t="s">
        <v>1320</v>
      </c>
      <c r="F1044" s="450"/>
    </row>
    <row r="1045" spans="1:6" ht="15">
      <c r="A1045" s="447"/>
      <c r="B1045" s="448"/>
      <c r="C1045" s="447" t="s">
        <v>196</v>
      </c>
      <c r="D1045" s="426"/>
      <c r="E1045" s="449"/>
      <c r="F1045" s="450"/>
    </row>
    <row r="1046" spans="1:6" ht="15">
      <c r="A1046" s="447"/>
      <c r="B1046" s="448"/>
      <c r="C1046" s="447" t="s">
        <v>9</v>
      </c>
      <c r="D1046" s="426"/>
      <c r="E1046" s="449"/>
      <c r="F1046" s="450"/>
    </row>
    <row r="1047" spans="1:6" ht="15">
      <c r="A1047" s="447"/>
      <c r="B1047" s="448"/>
      <c r="C1047" s="447" t="s">
        <v>10</v>
      </c>
      <c r="D1047" s="426"/>
      <c r="E1047" s="449"/>
      <c r="F1047" s="450"/>
    </row>
    <row r="1048" spans="1:6" ht="15">
      <c r="A1048" s="447"/>
      <c r="B1048" s="448"/>
      <c r="C1048" s="447" t="s">
        <v>11</v>
      </c>
      <c r="D1048" s="426"/>
      <c r="E1048" s="449"/>
      <c r="F1048" s="450"/>
    </row>
    <row r="1049" spans="1:6" ht="15">
      <c r="A1049" s="439"/>
      <c r="B1049" s="440"/>
      <c r="C1049" s="439"/>
      <c r="D1049" s="453"/>
      <c r="E1049" s="441"/>
      <c r="F1049" s="442"/>
    </row>
    <row r="1050" spans="1:6" ht="225">
      <c r="A1050" s="447" t="s">
        <v>1178</v>
      </c>
      <c r="B1050" s="448" t="s">
        <v>1179</v>
      </c>
      <c r="C1050" s="447"/>
      <c r="D1050" s="448" t="s">
        <v>1180</v>
      </c>
      <c r="E1050" s="449"/>
      <c r="F1050" s="450"/>
    </row>
    <row r="1051" spans="1:6" ht="15">
      <c r="A1051" s="447"/>
      <c r="B1051" s="448"/>
      <c r="C1051" s="447" t="s">
        <v>451</v>
      </c>
      <c r="D1051" s="476"/>
      <c r="E1051" s="449"/>
      <c r="F1051" s="450"/>
    </row>
    <row r="1052" spans="1:6" ht="37.5">
      <c r="A1052" s="447"/>
      <c r="B1052" s="448"/>
      <c r="C1052" s="447" t="s">
        <v>125</v>
      </c>
      <c r="D1052" s="426" t="s">
        <v>1488</v>
      </c>
      <c r="E1052" s="449" t="s">
        <v>1320</v>
      </c>
      <c r="F1052" s="450"/>
    </row>
    <row r="1053" spans="1:6" ht="15">
      <c r="A1053" s="447"/>
      <c r="B1053" s="448"/>
      <c r="C1053" s="447" t="s">
        <v>196</v>
      </c>
      <c r="D1053" s="476"/>
      <c r="E1053" s="449"/>
      <c r="F1053" s="450"/>
    </row>
    <row r="1054" spans="1:6" ht="15">
      <c r="A1054" s="447"/>
      <c r="B1054" s="448"/>
      <c r="C1054" s="447" t="s">
        <v>9</v>
      </c>
      <c r="D1054" s="426"/>
      <c r="E1054" s="449"/>
      <c r="F1054" s="450"/>
    </row>
    <row r="1055" spans="1:6" ht="15">
      <c r="A1055" s="447"/>
      <c r="B1055" s="448"/>
      <c r="C1055" s="447" t="s">
        <v>10</v>
      </c>
      <c r="D1055" s="476"/>
      <c r="E1055" s="449"/>
      <c r="F1055" s="450"/>
    </row>
    <row r="1056" spans="1:6" ht="15">
      <c r="A1056" s="447"/>
      <c r="B1056" s="448"/>
      <c r="C1056" s="447" t="s">
        <v>11</v>
      </c>
      <c r="D1056" s="426"/>
      <c r="E1056" s="449"/>
      <c r="F1056" s="450"/>
    </row>
    <row r="1057" spans="1:6" ht="15">
      <c r="A1057" s="439"/>
      <c r="B1057" s="440"/>
      <c r="C1057" s="439"/>
      <c r="D1057" s="453"/>
      <c r="E1057" s="477"/>
      <c r="F1057" s="442"/>
    </row>
    <row r="1058" spans="1:6" ht="137.5">
      <c r="A1058" s="447" t="s">
        <v>913</v>
      </c>
      <c r="B1058" s="448" t="s">
        <v>34</v>
      </c>
      <c r="C1058" s="447"/>
      <c r="D1058" s="448" t="s">
        <v>1181</v>
      </c>
      <c r="E1058" s="449"/>
      <c r="F1058" s="450"/>
    </row>
    <row r="1059" spans="1:6" ht="15">
      <c r="A1059" s="447"/>
      <c r="B1059" s="448"/>
      <c r="C1059" s="447" t="s">
        <v>451</v>
      </c>
      <c r="D1059" s="476"/>
      <c r="E1059" s="449"/>
      <c r="F1059" s="450"/>
    </row>
    <row r="1060" spans="1:6" ht="62.5">
      <c r="A1060" s="447"/>
      <c r="B1060" s="448"/>
      <c r="C1060" s="447" t="s">
        <v>125</v>
      </c>
      <c r="D1060" s="426" t="s">
        <v>1489</v>
      </c>
      <c r="E1060" s="449" t="s">
        <v>1320</v>
      </c>
      <c r="F1060" s="450"/>
    </row>
    <row r="1061" spans="1:6" ht="15">
      <c r="A1061" s="447"/>
      <c r="B1061" s="448"/>
      <c r="C1061" s="447" t="s">
        <v>196</v>
      </c>
      <c r="D1061" s="426" t="s">
        <v>1614</v>
      </c>
      <c r="E1061" s="449" t="s">
        <v>1320</v>
      </c>
      <c r="F1061" s="450"/>
    </row>
    <row r="1062" spans="1:6" ht="15">
      <c r="A1062" s="447"/>
      <c r="B1062" s="448"/>
      <c r="C1062" s="447" t="s">
        <v>9</v>
      </c>
      <c r="D1062" s="426"/>
      <c r="E1062" s="449"/>
      <c r="F1062" s="450"/>
    </row>
    <row r="1063" spans="1:6" ht="15">
      <c r="A1063" s="447"/>
      <c r="B1063" s="448"/>
      <c r="C1063" s="447" t="s">
        <v>10</v>
      </c>
      <c r="D1063" s="476"/>
      <c r="E1063" s="449"/>
      <c r="F1063" s="450"/>
    </row>
    <row r="1064" spans="1:6" ht="15">
      <c r="A1064" s="447"/>
      <c r="B1064" s="448"/>
      <c r="C1064" s="447" t="s">
        <v>11</v>
      </c>
      <c r="D1064" s="426"/>
      <c r="E1064" s="449"/>
      <c r="F1064" s="450"/>
    </row>
    <row r="1065" spans="1:6" ht="15">
      <c r="A1065" s="439"/>
      <c r="B1065" s="440"/>
      <c r="C1065" s="439"/>
      <c r="D1065" s="453"/>
      <c r="E1065" s="477"/>
      <c r="F1065" s="442"/>
    </row>
    <row r="1066" spans="1:6" ht="15">
      <c r="A1066" s="443">
        <v>4.2</v>
      </c>
      <c r="B1066" s="438"/>
      <c r="C1066" s="443"/>
      <c r="D1066" s="438" t="s">
        <v>1182</v>
      </c>
      <c r="E1066" s="444"/>
      <c r="F1066" s="445"/>
    </row>
    <row r="1067" spans="1:6" ht="150">
      <c r="A1067" s="447" t="s">
        <v>1183</v>
      </c>
      <c r="B1067" s="448" t="s">
        <v>1184</v>
      </c>
      <c r="C1067" s="447"/>
      <c r="D1067" s="448" t="s">
        <v>1185</v>
      </c>
      <c r="E1067" s="449"/>
      <c r="F1067" s="450"/>
    </row>
    <row r="1068" spans="1:6" ht="15">
      <c r="A1068" s="447"/>
      <c r="B1068" s="448"/>
      <c r="C1068" s="447" t="s">
        <v>451</v>
      </c>
      <c r="D1068" s="476"/>
      <c r="E1068" s="449"/>
      <c r="F1068" s="450"/>
    </row>
    <row r="1069" spans="1:6" ht="15">
      <c r="A1069" s="447"/>
      <c r="B1069" s="448"/>
      <c r="C1069" s="447" t="s">
        <v>125</v>
      </c>
      <c r="D1069" s="426" t="s">
        <v>1490</v>
      </c>
      <c r="E1069" s="449" t="s">
        <v>1320</v>
      </c>
      <c r="F1069" s="450"/>
    </row>
    <row r="1070" spans="1:6" ht="15">
      <c r="A1070" s="447"/>
      <c r="B1070" s="448"/>
      <c r="C1070" s="447" t="s">
        <v>196</v>
      </c>
      <c r="D1070" s="476"/>
      <c r="E1070" s="449"/>
      <c r="F1070" s="450"/>
    </row>
    <row r="1071" spans="1:6" ht="15">
      <c r="A1071" s="447"/>
      <c r="B1071" s="448"/>
      <c r="C1071" s="447" t="s">
        <v>9</v>
      </c>
      <c r="D1071" s="426"/>
      <c r="E1071" s="449"/>
      <c r="F1071" s="450"/>
    </row>
    <row r="1072" spans="1:6" ht="15">
      <c r="A1072" s="447"/>
      <c r="B1072" s="448"/>
      <c r="C1072" s="447" t="s">
        <v>10</v>
      </c>
      <c r="D1072" s="476"/>
      <c r="E1072" s="449"/>
      <c r="F1072" s="450"/>
    </row>
    <row r="1073" spans="1:6" ht="15">
      <c r="A1073" s="447"/>
      <c r="B1073" s="448"/>
      <c r="C1073" s="447" t="s">
        <v>11</v>
      </c>
      <c r="D1073" s="426"/>
      <c r="E1073" s="449"/>
      <c r="F1073" s="450"/>
    </row>
    <row r="1074" spans="1:6" ht="15">
      <c r="A1074" s="439"/>
      <c r="B1074" s="440"/>
      <c r="C1074" s="439"/>
      <c r="D1074" s="453"/>
      <c r="E1074" s="441"/>
      <c r="F1074" s="442"/>
    </row>
    <row r="1075" spans="1:6" ht="150">
      <c r="A1075" s="447" t="s">
        <v>1186</v>
      </c>
      <c r="B1075" s="448" t="s">
        <v>1187</v>
      </c>
      <c r="C1075" s="447"/>
      <c r="D1075" s="448" t="s">
        <v>1188</v>
      </c>
      <c r="E1075" s="449"/>
      <c r="F1075" s="450"/>
    </row>
    <row r="1076" spans="1:6" ht="15">
      <c r="A1076" s="447"/>
      <c r="B1076" s="448"/>
      <c r="C1076" s="447" t="s">
        <v>451</v>
      </c>
      <c r="D1076" s="426"/>
      <c r="E1076" s="449"/>
      <c r="F1076" s="450"/>
    </row>
    <row r="1077" spans="1:6" ht="15">
      <c r="A1077" s="447"/>
      <c r="B1077" s="448"/>
      <c r="C1077" s="447" t="s">
        <v>125</v>
      </c>
      <c r="D1077" s="426" t="s">
        <v>1491</v>
      </c>
      <c r="E1077" s="449" t="s">
        <v>1320</v>
      </c>
      <c r="F1077" s="450"/>
    </row>
    <row r="1078" spans="1:6" ht="15">
      <c r="A1078" s="447"/>
      <c r="B1078" s="448"/>
      <c r="C1078" s="447" t="s">
        <v>196</v>
      </c>
      <c r="D1078" s="426"/>
      <c r="E1078" s="449"/>
      <c r="F1078" s="450"/>
    </row>
    <row r="1079" spans="1:6" ht="15">
      <c r="A1079" s="447"/>
      <c r="B1079" s="448"/>
      <c r="C1079" s="447" t="s">
        <v>9</v>
      </c>
      <c r="D1079" s="426"/>
      <c r="E1079" s="449"/>
      <c r="F1079" s="450"/>
    </row>
    <row r="1080" spans="1:6" ht="15">
      <c r="A1080" s="447"/>
      <c r="B1080" s="448"/>
      <c r="C1080" s="447" t="s">
        <v>10</v>
      </c>
      <c r="D1080" s="426"/>
      <c r="E1080" s="449"/>
      <c r="F1080" s="450"/>
    </row>
    <row r="1081" spans="1:6" ht="15">
      <c r="A1081" s="447"/>
      <c r="B1081" s="448"/>
      <c r="C1081" s="447" t="s">
        <v>11</v>
      </c>
      <c r="D1081" s="426"/>
      <c r="E1081" s="449"/>
      <c r="F1081" s="450"/>
    </row>
    <row r="1082" spans="1:6" ht="15">
      <c r="A1082" s="439"/>
      <c r="B1082" s="440"/>
      <c r="C1082" s="439"/>
      <c r="D1082" s="453"/>
      <c r="E1082" s="441"/>
      <c r="F1082" s="442"/>
    </row>
    <row r="1083" spans="1:6" ht="150">
      <c r="A1083" s="447" t="s">
        <v>1189</v>
      </c>
      <c r="B1083" s="448" t="s">
        <v>1190</v>
      </c>
      <c r="C1083" s="447"/>
      <c r="D1083" s="448" t="s">
        <v>1191</v>
      </c>
      <c r="E1083" s="449"/>
      <c r="F1083" s="450"/>
    </row>
    <row r="1084" spans="1:6" ht="15">
      <c r="A1084" s="447"/>
      <c r="B1084" s="448"/>
      <c r="C1084" s="447" t="s">
        <v>451</v>
      </c>
      <c r="D1084" s="426"/>
      <c r="E1084" s="449"/>
      <c r="F1084" s="450"/>
    </row>
    <row r="1085" spans="1:6" ht="15">
      <c r="A1085" s="447"/>
      <c r="B1085" s="448"/>
      <c r="C1085" s="447" t="s">
        <v>125</v>
      </c>
      <c r="D1085" s="426" t="s">
        <v>1492</v>
      </c>
      <c r="E1085" s="449" t="s">
        <v>1320</v>
      </c>
      <c r="F1085" s="450"/>
    </row>
    <row r="1086" spans="1:6" ht="15">
      <c r="A1086" s="447"/>
      <c r="B1086" s="448"/>
      <c r="C1086" s="447" t="s">
        <v>196</v>
      </c>
      <c r="D1086" s="426"/>
      <c r="E1086" s="449"/>
      <c r="F1086" s="450"/>
    </row>
    <row r="1087" spans="1:6" ht="15">
      <c r="A1087" s="447"/>
      <c r="B1087" s="448"/>
      <c r="C1087" s="447" t="s">
        <v>9</v>
      </c>
      <c r="D1087" s="426"/>
      <c r="E1087" s="449"/>
      <c r="F1087" s="450"/>
    </row>
    <row r="1088" spans="1:6" ht="15">
      <c r="A1088" s="447"/>
      <c r="B1088" s="448"/>
      <c r="C1088" s="447" t="s">
        <v>10</v>
      </c>
      <c r="D1088" s="426"/>
      <c r="E1088" s="449"/>
      <c r="F1088" s="450"/>
    </row>
    <row r="1089" spans="1:6" ht="15">
      <c r="A1089" s="447"/>
      <c r="B1089" s="448"/>
      <c r="C1089" s="447" t="s">
        <v>11</v>
      </c>
      <c r="D1089" s="426"/>
      <c r="E1089" s="449"/>
      <c r="F1089" s="450"/>
    </row>
    <row r="1090" spans="1:6" ht="15">
      <c r="A1090" s="439"/>
      <c r="B1090" s="440"/>
      <c r="C1090" s="439"/>
      <c r="D1090" s="453"/>
      <c r="E1090" s="441"/>
      <c r="F1090" s="442"/>
    </row>
    <row r="1091" spans="1:6" ht="15">
      <c r="A1091" s="443">
        <v>4.3</v>
      </c>
      <c r="B1091" s="438"/>
      <c r="C1091" s="443"/>
      <c r="D1091" s="438" t="s">
        <v>1192</v>
      </c>
      <c r="E1091" s="444"/>
      <c r="F1091" s="445"/>
    </row>
    <row r="1092" spans="1:6" ht="250">
      <c r="A1092" s="447" t="s">
        <v>1193</v>
      </c>
      <c r="B1092" s="448" t="s">
        <v>1194</v>
      </c>
      <c r="C1092" s="447"/>
      <c r="D1092" s="448" t="s">
        <v>1195</v>
      </c>
      <c r="E1092" s="449"/>
      <c r="F1092" s="450"/>
    </row>
    <row r="1093" spans="1:6" ht="15">
      <c r="A1093" s="447"/>
      <c r="B1093" s="448"/>
      <c r="C1093" s="447" t="s">
        <v>451</v>
      </c>
      <c r="D1093" s="426"/>
      <c r="E1093" s="449"/>
      <c r="F1093" s="450"/>
    </row>
    <row r="1094" spans="1:6" ht="15">
      <c r="A1094" s="447"/>
      <c r="B1094" s="448"/>
      <c r="C1094" s="447" t="s">
        <v>125</v>
      </c>
      <c r="D1094" s="426" t="s">
        <v>1493</v>
      </c>
      <c r="E1094" s="449" t="s">
        <v>1320</v>
      </c>
      <c r="F1094" s="450"/>
    </row>
    <row r="1095" spans="1:6" ht="15">
      <c r="A1095" s="447"/>
      <c r="B1095" s="448"/>
      <c r="C1095" s="447" t="s">
        <v>196</v>
      </c>
      <c r="D1095" s="426"/>
      <c r="E1095" s="449"/>
      <c r="F1095" s="450"/>
    </row>
    <row r="1096" spans="1:6" ht="15">
      <c r="A1096" s="447"/>
      <c r="B1096" s="448"/>
      <c r="C1096" s="447" t="s">
        <v>9</v>
      </c>
      <c r="D1096" s="426"/>
      <c r="E1096" s="449"/>
      <c r="F1096" s="450"/>
    </row>
    <row r="1097" spans="1:6" ht="15">
      <c r="A1097" s="447"/>
      <c r="B1097" s="448"/>
      <c r="C1097" s="447" t="s">
        <v>10</v>
      </c>
      <c r="D1097" s="426"/>
      <c r="E1097" s="449"/>
      <c r="F1097" s="450"/>
    </row>
    <row r="1098" spans="1:6" ht="15">
      <c r="A1098" s="447"/>
      <c r="B1098" s="448"/>
      <c r="C1098" s="447" t="s">
        <v>11</v>
      </c>
      <c r="D1098" s="426"/>
      <c r="E1098" s="449"/>
      <c r="F1098" s="450"/>
    </row>
    <row r="1099" spans="1:6" ht="15">
      <c r="A1099" s="439"/>
      <c r="B1099" s="440"/>
      <c r="C1099" s="439"/>
      <c r="D1099" s="453"/>
      <c r="E1099" s="441"/>
      <c r="F1099" s="442"/>
    </row>
    <row r="1100" spans="1:6" ht="262.5">
      <c r="A1100" s="447" t="s">
        <v>1196</v>
      </c>
      <c r="B1100" s="448" t="s">
        <v>1197</v>
      </c>
      <c r="C1100" s="447"/>
      <c r="D1100" s="448" t="s">
        <v>1198</v>
      </c>
      <c r="E1100" s="449"/>
      <c r="F1100" s="450"/>
    </row>
    <row r="1101" spans="1:6" ht="15">
      <c r="A1101" s="447"/>
      <c r="B1101" s="448"/>
      <c r="C1101" s="447" t="s">
        <v>451</v>
      </c>
      <c r="D1101" s="426"/>
      <c r="E1101" s="449"/>
      <c r="F1101" s="450"/>
    </row>
    <row r="1102" spans="1:6" ht="15">
      <c r="A1102" s="447"/>
      <c r="B1102" s="448"/>
      <c r="C1102" s="447" t="s">
        <v>125</v>
      </c>
      <c r="D1102" s="426" t="s">
        <v>1493</v>
      </c>
      <c r="E1102" s="449" t="s">
        <v>1320</v>
      </c>
      <c r="F1102" s="450"/>
    </row>
    <row r="1103" spans="1:6" ht="70">
      <c r="A1103" s="447"/>
      <c r="B1103" s="448"/>
      <c r="C1103" s="513" t="s">
        <v>196</v>
      </c>
      <c r="D1103" s="514" t="s">
        <v>1555</v>
      </c>
      <c r="E1103" s="515" t="s">
        <v>1325</v>
      </c>
      <c r="F1103" s="516">
        <v>2023.1</v>
      </c>
    </row>
    <row r="1104" spans="1:6" ht="15">
      <c r="A1104" s="447"/>
      <c r="B1104" s="448"/>
      <c r="C1104" s="447" t="s">
        <v>9</v>
      </c>
      <c r="D1104" s="426"/>
      <c r="E1104" s="449"/>
      <c r="F1104" s="450"/>
    </row>
    <row r="1105" spans="1:6" ht="15">
      <c r="A1105" s="447"/>
      <c r="B1105" s="448"/>
      <c r="C1105" s="447" t="s">
        <v>10</v>
      </c>
      <c r="D1105" s="426"/>
      <c r="E1105" s="449"/>
      <c r="F1105" s="450"/>
    </row>
    <row r="1106" spans="1:6" ht="15">
      <c r="A1106" s="447"/>
      <c r="B1106" s="448"/>
      <c r="C1106" s="447" t="s">
        <v>11</v>
      </c>
      <c r="D1106" s="426"/>
      <c r="E1106" s="449"/>
      <c r="F1106" s="450"/>
    </row>
    <row r="1107" spans="1:6" ht="15">
      <c r="A1107" s="439"/>
      <c r="B1107" s="440"/>
      <c r="C1107" s="439"/>
      <c r="D1107" s="453"/>
      <c r="E1107" s="441"/>
      <c r="F1107" s="442"/>
    </row>
    <row r="1108" spans="1:6" ht="15">
      <c r="A1108" s="443">
        <v>4.4000000000000004</v>
      </c>
      <c r="B1108" s="438"/>
      <c r="C1108" s="443"/>
      <c r="D1108" s="438" t="s">
        <v>1199</v>
      </c>
      <c r="E1108" s="444"/>
      <c r="F1108" s="445"/>
    </row>
    <row r="1109" spans="1:6" ht="112.5">
      <c r="A1109" s="447" t="s">
        <v>1200</v>
      </c>
      <c r="B1109" s="448" t="s">
        <v>1201</v>
      </c>
      <c r="C1109" s="447"/>
      <c r="D1109" s="448" t="s">
        <v>1202</v>
      </c>
      <c r="E1109" s="449"/>
      <c r="F1109" s="450"/>
    </row>
    <row r="1110" spans="1:6" ht="15">
      <c r="A1110" s="447"/>
      <c r="B1110" s="448"/>
      <c r="C1110" s="447" t="s">
        <v>451</v>
      </c>
      <c r="D1110" s="426"/>
      <c r="E1110" s="449"/>
      <c r="F1110" s="450"/>
    </row>
    <row r="1111" spans="1:6" ht="25">
      <c r="A1111" s="447"/>
      <c r="B1111" s="448"/>
      <c r="C1111" s="447" t="s">
        <v>125</v>
      </c>
      <c r="D1111" s="426" t="s">
        <v>1494</v>
      </c>
      <c r="E1111" s="449" t="s">
        <v>1320</v>
      </c>
      <c r="F1111" s="450"/>
    </row>
    <row r="1112" spans="1:6" ht="15">
      <c r="A1112" s="447"/>
      <c r="B1112" s="448"/>
      <c r="C1112" s="447" t="s">
        <v>196</v>
      </c>
      <c r="D1112" s="426"/>
      <c r="E1112" s="449"/>
      <c r="F1112" s="450"/>
    </row>
    <row r="1113" spans="1:6" ht="15">
      <c r="A1113" s="447"/>
      <c r="B1113" s="448"/>
      <c r="C1113" s="447" t="s">
        <v>9</v>
      </c>
      <c r="D1113" s="426"/>
      <c r="E1113" s="449"/>
      <c r="F1113" s="450"/>
    </row>
    <row r="1114" spans="1:6" ht="15">
      <c r="A1114" s="447"/>
      <c r="B1114" s="448"/>
      <c r="C1114" s="447" t="s">
        <v>10</v>
      </c>
      <c r="D1114" s="426"/>
      <c r="E1114" s="449"/>
      <c r="F1114" s="450"/>
    </row>
    <row r="1115" spans="1:6" ht="15">
      <c r="A1115" s="447"/>
      <c r="B1115" s="448"/>
      <c r="C1115" s="447" t="s">
        <v>11</v>
      </c>
      <c r="D1115" s="426"/>
      <c r="E1115" s="449"/>
      <c r="F1115" s="450"/>
    </row>
    <row r="1116" spans="1:6" ht="15">
      <c r="A1116" s="439"/>
      <c r="B1116" s="440"/>
      <c r="C1116" s="439"/>
      <c r="D1116" s="453"/>
      <c r="E1116" s="441"/>
      <c r="F1116" s="442"/>
    </row>
    <row r="1117" spans="1:6" ht="125">
      <c r="A1117" s="447" t="s">
        <v>1203</v>
      </c>
      <c r="B1117" s="448" t="s">
        <v>1204</v>
      </c>
      <c r="C1117" s="447"/>
      <c r="D1117" s="448" t="s">
        <v>1205</v>
      </c>
      <c r="E1117" s="449"/>
      <c r="F1117" s="450"/>
    </row>
    <row r="1118" spans="1:6" ht="15">
      <c r="A1118" s="447"/>
      <c r="B1118" s="448"/>
      <c r="C1118" s="447" t="s">
        <v>451</v>
      </c>
      <c r="D1118" s="426"/>
      <c r="E1118" s="449"/>
      <c r="F1118" s="450"/>
    </row>
    <row r="1119" spans="1:6" ht="25">
      <c r="A1119" s="447"/>
      <c r="B1119" s="448"/>
      <c r="C1119" s="447" t="s">
        <v>125</v>
      </c>
      <c r="D1119" s="426" t="s">
        <v>1494</v>
      </c>
      <c r="E1119" s="449" t="s">
        <v>1320</v>
      </c>
      <c r="F1119" s="450"/>
    </row>
    <row r="1120" spans="1:6" ht="15">
      <c r="A1120" s="447"/>
      <c r="B1120" s="448"/>
      <c r="C1120" s="447" t="s">
        <v>196</v>
      </c>
      <c r="D1120" s="426"/>
      <c r="E1120" s="449"/>
      <c r="F1120" s="450"/>
    </row>
    <row r="1121" spans="1:6" ht="15">
      <c r="A1121" s="447"/>
      <c r="B1121" s="448"/>
      <c r="C1121" s="447" t="s">
        <v>9</v>
      </c>
      <c r="D1121" s="426"/>
      <c r="E1121" s="449"/>
      <c r="F1121" s="450"/>
    </row>
    <row r="1122" spans="1:6" ht="15">
      <c r="A1122" s="447"/>
      <c r="B1122" s="448"/>
      <c r="C1122" s="447" t="s">
        <v>10</v>
      </c>
      <c r="D1122" s="426"/>
      <c r="E1122" s="449"/>
      <c r="F1122" s="450"/>
    </row>
    <row r="1123" spans="1:6" ht="15">
      <c r="A1123" s="447"/>
      <c r="B1123" s="448"/>
      <c r="C1123" s="447" t="s">
        <v>11</v>
      </c>
      <c r="D1123" s="426"/>
      <c r="E1123" s="449"/>
      <c r="F1123" s="450"/>
    </row>
    <row r="1124" spans="1:6" ht="15">
      <c r="A1124" s="439"/>
      <c r="B1124" s="440"/>
      <c r="C1124" s="439"/>
      <c r="D1124" s="453"/>
      <c r="E1124" s="441"/>
      <c r="F1124" s="442"/>
    </row>
    <row r="1125" spans="1:6" ht="112.5">
      <c r="A1125" s="447" t="s">
        <v>1206</v>
      </c>
      <c r="B1125" s="448" t="s">
        <v>1207</v>
      </c>
      <c r="C1125" s="447"/>
      <c r="D1125" s="448" t="s">
        <v>1208</v>
      </c>
      <c r="E1125" s="449"/>
      <c r="F1125" s="450"/>
    </row>
    <row r="1126" spans="1:6" ht="15">
      <c r="A1126" s="447"/>
      <c r="B1126" s="448"/>
      <c r="C1126" s="447" t="s">
        <v>451</v>
      </c>
      <c r="D1126" s="426"/>
      <c r="E1126" s="449"/>
      <c r="F1126" s="450"/>
    </row>
    <row r="1127" spans="1:6" ht="25">
      <c r="A1127" s="447"/>
      <c r="B1127" s="448"/>
      <c r="C1127" s="447" t="s">
        <v>125</v>
      </c>
      <c r="D1127" s="426" t="s">
        <v>1495</v>
      </c>
      <c r="E1127" s="449" t="s">
        <v>1320</v>
      </c>
      <c r="F1127" s="450"/>
    </row>
    <row r="1128" spans="1:6" ht="15">
      <c r="A1128" s="447"/>
      <c r="B1128" s="448"/>
      <c r="C1128" s="447" t="s">
        <v>196</v>
      </c>
      <c r="D1128" s="426"/>
      <c r="E1128" s="449"/>
      <c r="F1128" s="450"/>
    </row>
    <row r="1129" spans="1:6" ht="15">
      <c r="A1129" s="447"/>
      <c r="B1129" s="448"/>
      <c r="C1129" s="447" t="s">
        <v>9</v>
      </c>
      <c r="D1129" s="426"/>
      <c r="E1129" s="449"/>
      <c r="F1129" s="450"/>
    </row>
    <row r="1130" spans="1:6" ht="15">
      <c r="A1130" s="447"/>
      <c r="B1130" s="448"/>
      <c r="C1130" s="447" t="s">
        <v>10</v>
      </c>
      <c r="D1130" s="426"/>
      <c r="E1130" s="449"/>
      <c r="F1130" s="450"/>
    </row>
    <row r="1131" spans="1:6" ht="15">
      <c r="A1131" s="447"/>
      <c r="B1131" s="448"/>
      <c r="C1131" s="447" t="s">
        <v>11</v>
      </c>
      <c r="D1131" s="426"/>
      <c r="E1131" s="449"/>
      <c r="F1131" s="450"/>
    </row>
    <row r="1132" spans="1:6" ht="15">
      <c r="A1132" s="439"/>
      <c r="B1132" s="440"/>
      <c r="C1132" s="463"/>
      <c r="D1132" s="453"/>
      <c r="E1132" s="441"/>
      <c r="F1132" s="442"/>
    </row>
    <row r="1133" spans="1:6" ht="150">
      <c r="A1133" s="447" t="s">
        <v>1209</v>
      </c>
      <c r="B1133" s="448" t="s">
        <v>1210</v>
      </c>
      <c r="C1133" s="447"/>
      <c r="D1133" s="448" t="s">
        <v>1211</v>
      </c>
      <c r="E1133" s="449"/>
      <c r="F1133" s="450"/>
    </row>
    <row r="1134" spans="1:6" ht="15">
      <c r="A1134" s="447"/>
      <c r="B1134" s="448"/>
      <c r="C1134" s="447" t="s">
        <v>451</v>
      </c>
      <c r="D1134" s="426"/>
      <c r="E1134" s="449"/>
      <c r="F1134" s="450"/>
    </row>
    <row r="1135" spans="1:6" ht="25">
      <c r="A1135" s="447"/>
      <c r="B1135" s="448"/>
      <c r="C1135" s="447" t="s">
        <v>125</v>
      </c>
      <c r="D1135" s="451" t="s">
        <v>1496</v>
      </c>
      <c r="E1135" s="452" t="s">
        <v>1320</v>
      </c>
      <c r="F1135" s="450"/>
    </row>
    <row r="1136" spans="1:6" ht="15">
      <c r="A1136" s="447"/>
      <c r="B1136" s="448"/>
      <c r="C1136" s="447" t="s">
        <v>196</v>
      </c>
      <c r="D1136" s="426"/>
      <c r="E1136" s="449"/>
      <c r="F1136" s="450"/>
    </row>
    <row r="1137" spans="1:6" ht="15">
      <c r="A1137" s="447"/>
      <c r="B1137" s="448"/>
      <c r="C1137" s="447" t="s">
        <v>9</v>
      </c>
      <c r="D1137" s="426"/>
      <c r="E1137" s="449"/>
      <c r="F1137" s="450"/>
    </row>
    <row r="1138" spans="1:6" ht="15">
      <c r="A1138" s="447"/>
      <c r="B1138" s="448"/>
      <c r="C1138" s="447" t="s">
        <v>10</v>
      </c>
      <c r="D1138" s="426"/>
      <c r="E1138" s="449"/>
      <c r="F1138" s="450"/>
    </row>
    <row r="1139" spans="1:6" ht="15">
      <c r="A1139" s="447"/>
      <c r="B1139" s="448"/>
      <c r="C1139" s="447" t="s">
        <v>11</v>
      </c>
      <c r="D1139" s="426"/>
      <c r="E1139" s="449"/>
      <c r="F1139" s="450"/>
    </row>
    <row r="1140" spans="1:6" ht="15">
      <c r="A1140" s="478"/>
      <c r="B1140" s="479"/>
      <c r="C1140" s="478"/>
      <c r="D1140" s="479"/>
      <c r="E1140" s="480"/>
      <c r="F1140" s="481"/>
    </row>
    <row r="1141" spans="1:6" ht="112.5">
      <c r="A1141" s="447" t="s">
        <v>1212</v>
      </c>
      <c r="B1141" s="448" t="s">
        <v>1213</v>
      </c>
      <c r="C1141" s="447"/>
      <c r="D1141" s="448" t="s">
        <v>1214</v>
      </c>
      <c r="E1141" s="449"/>
      <c r="F1141" s="450"/>
    </row>
    <row r="1142" spans="1:6" ht="15">
      <c r="A1142" s="447"/>
      <c r="B1142" s="448"/>
      <c r="C1142" s="447" t="s">
        <v>451</v>
      </c>
      <c r="D1142" s="426"/>
      <c r="E1142" s="449"/>
      <c r="F1142" s="450"/>
    </row>
    <row r="1143" spans="1:6" ht="25">
      <c r="A1143" s="447"/>
      <c r="B1143" s="448"/>
      <c r="C1143" s="447" t="s">
        <v>125</v>
      </c>
      <c r="D1143" s="426" t="s">
        <v>1495</v>
      </c>
      <c r="E1143" s="449" t="s">
        <v>1320</v>
      </c>
      <c r="F1143" s="450"/>
    </row>
    <row r="1144" spans="1:6" ht="15">
      <c r="A1144" s="447"/>
      <c r="B1144" s="448"/>
      <c r="C1144" s="447" t="s">
        <v>196</v>
      </c>
      <c r="D1144" s="426"/>
      <c r="E1144" s="449"/>
      <c r="F1144" s="450"/>
    </row>
    <row r="1145" spans="1:6" ht="15">
      <c r="A1145" s="447"/>
      <c r="B1145" s="448"/>
      <c r="C1145" s="447" t="s">
        <v>9</v>
      </c>
      <c r="D1145" s="426"/>
      <c r="E1145" s="449"/>
      <c r="F1145" s="450"/>
    </row>
    <row r="1146" spans="1:6" ht="15">
      <c r="A1146" s="447"/>
      <c r="B1146" s="448"/>
      <c r="C1146" s="447" t="s">
        <v>10</v>
      </c>
      <c r="D1146" s="426"/>
      <c r="E1146" s="449"/>
      <c r="F1146" s="450"/>
    </row>
    <row r="1147" spans="1:6" ht="15">
      <c r="A1147" s="447"/>
      <c r="B1147" s="448"/>
      <c r="C1147" s="447" t="s">
        <v>11</v>
      </c>
      <c r="D1147" s="426"/>
      <c r="E1147" s="449"/>
      <c r="F1147" s="450"/>
    </row>
    <row r="1148" spans="1:6" ht="15">
      <c r="A1148" s="439"/>
      <c r="B1148" s="440"/>
      <c r="C1148" s="439"/>
      <c r="D1148" s="453"/>
      <c r="E1148" s="441"/>
      <c r="F1148" s="442"/>
    </row>
    <row r="1149" spans="1:6" ht="137.5">
      <c r="A1149" s="447" t="s">
        <v>1215</v>
      </c>
      <c r="B1149" s="448" t="s">
        <v>1216</v>
      </c>
      <c r="C1149" s="447"/>
      <c r="D1149" s="448" t="s">
        <v>1217</v>
      </c>
      <c r="E1149" s="449"/>
      <c r="F1149" s="450"/>
    </row>
    <row r="1150" spans="1:6" ht="15">
      <c r="A1150" s="447"/>
      <c r="B1150" s="448"/>
      <c r="C1150" s="447" t="s">
        <v>451</v>
      </c>
      <c r="D1150" s="426"/>
      <c r="E1150" s="449"/>
      <c r="F1150" s="450"/>
    </row>
    <row r="1151" spans="1:6" ht="25">
      <c r="A1151" s="447"/>
      <c r="B1151" s="448"/>
      <c r="C1151" s="447" t="s">
        <v>125</v>
      </c>
      <c r="D1151" s="426" t="s">
        <v>1494</v>
      </c>
      <c r="E1151" s="449" t="s">
        <v>1320</v>
      </c>
      <c r="F1151" s="450"/>
    </row>
    <row r="1152" spans="1:6" ht="15">
      <c r="A1152" s="447"/>
      <c r="B1152" s="448"/>
      <c r="C1152" s="447" t="s">
        <v>196</v>
      </c>
      <c r="D1152" s="426"/>
      <c r="E1152" s="449"/>
      <c r="F1152" s="450"/>
    </row>
    <row r="1153" spans="1:6" ht="15">
      <c r="A1153" s="447"/>
      <c r="B1153" s="448"/>
      <c r="C1153" s="447" t="s">
        <v>9</v>
      </c>
      <c r="D1153" s="426"/>
      <c r="E1153" s="449"/>
      <c r="F1153" s="450"/>
    </row>
    <row r="1154" spans="1:6" ht="15">
      <c r="A1154" s="447"/>
      <c r="B1154" s="448"/>
      <c r="C1154" s="447" t="s">
        <v>10</v>
      </c>
      <c r="D1154" s="426"/>
      <c r="E1154" s="449"/>
      <c r="F1154" s="450"/>
    </row>
    <row r="1155" spans="1:6" ht="15">
      <c r="A1155" s="447"/>
      <c r="B1155" s="448"/>
      <c r="C1155" s="447" t="s">
        <v>11</v>
      </c>
      <c r="D1155" s="426"/>
      <c r="E1155" s="449"/>
      <c r="F1155" s="450"/>
    </row>
    <row r="1156" spans="1:6" ht="15">
      <c r="A1156" s="439"/>
      <c r="B1156" s="440"/>
      <c r="C1156" s="439"/>
      <c r="D1156" s="453"/>
      <c r="E1156" s="441"/>
      <c r="F1156" s="442"/>
    </row>
    <row r="1157" spans="1:6" ht="15">
      <c r="A1157" s="443">
        <v>4.5</v>
      </c>
      <c r="B1157" s="438"/>
      <c r="C1157" s="443"/>
      <c r="D1157" s="438" t="s">
        <v>1218</v>
      </c>
      <c r="E1157" s="444"/>
      <c r="F1157" s="445"/>
    </row>
    <row r="1158" spans="1:6" ht="112.5">
      <c r="A1158" s="447" t="s">
        <v>1219</v>
      </c>
      <c r="B1158" s="448" t="s">
        <v>1220</v>
      </c>
      <c r="C1158" s="447"/>
      <c r="D1158" s="448" t="s">
        <v>1221</v>
      </c>
      <c r="E1158" s="449"/>
      <c r="F1158" s="450"/>
    </row>
    <row r="1159" spans="1:6" ht="15">
      <c r="A1159" s="447"/>
      <c r="B1159" s="448"/>
      <c r="C1159" s="447" t="s">
        <v>451</v>
      </c>
      <c r="D1159" s="426"/>
      <c r="E1159" s="449"/>
      <c r="F1159" s="450"/>
    </row>
    <row r="1160" spans="1:6" ht="75">
      <c r="A1160" s="447"/>
      <c r="B1160" s="448"/>
      <c r="C1160" s="447" t="s">
        <v>125</v>
      </c>
      <c r="D1160" s="426" t="s">
        <v>1497</v>
      </c>
      <c r="E1160" s="449" t="s">
        <v>1320</v>
      </c>
      <c r="F1160" s="450"/>
    </row>
    <row r="1161" spans="1:6" ht="15">
      <c r="A1161" s="447"/>
      <c r="B1161" s="448"/>
      <c r="C1161" s="447" t="s">
        <v>196</v>
      </c>
      <c r="D1161" s="426"/>
      <c r="E1161" s="449"/>
      <c r="F1161" s="450"/>
    </row>
    <row r="1162" spans="1:6" ht="15">
      <c r="A1162" s="447"/>
      <c r="B1162" s="448"/>
      <c r="C1162" s="447" t="s">
        <v>9</v>
      </c>
      <c r="D1162" s="426"/>
      <c r="E1162" s="449"/>
      <c r="F1162" s="450"/>
    </row>
    <row r="1163" spans="1:6" ht="15">
      <c r="A1163" s="447"/>
      <c r="B1163" s="448"/>
      <c r="C1163" s="447" t="s">
        <v>10</v>
      </c>
      <c r="D1163" s="426"/>
      <c r="E1163" s="449"/>
      <c r="F1163" s="450"/>
    </row>
    <row r="1164" spans="1:6" ht="15">
      <c r="A1164" s="447"/>
      <c r="B1164" s="448"/>
      <c r="C1164" s="447" t="s">
        <v>11</v>
      </c>
      <c r="D1164" s="426"/>
      <c r="E1164" s="449"/>
      <c r="F1164" s="450"/>
    </row>
    <row r="1165" spans="1:6" ht="15">
      <c r="A1165" s="439"/>
      <c r="B1165" s="440"/>
      <c r="C1165" s="439"/>
      <c r="D1165" s="453"/>
      <c r="E1165" s="441"/>
      <c r="F1165" s="442"/>
    </row>
    <row r="1166" spans="1:6" ht="112.5">
      <c r="A1166" s="447" t="s">
        <v>1222</v>
      </c>
      <c r="B1166" s="448" t="s">
        <v>1223</v>
      </c>
      <c r="C1166" s="447"/>
      <c r="D1166" s="448" t="s">
        <v>1224</v>
      </c>
      <c r="E1166" s="449"/>
      <c r="F1166" s="450"/>
    </row>
    <row r="1167" spans="1:6" ht="15">
      <c r="A1167" s="447"/>
      <c r="B1167" s="448"/>
      <c r="C1167" s="447" t="s">
        <v>451</v>
      </c>
      <c r="D1167" s="426"/>
      <c r="E1167" s="449"/>
      <c r="F1167" s="450"/>
    </row>
    <row r="1168" spans="1:6" ht="75">
      <c r="A1168" s="447"/>
      <c r="B1168" s="448"/>
      <c r="C1168" s="447" t="s">
        <v>125</v>
      </c>
      <c r="D1168" s="426" t="s">
        <v>1497</v>
      </c>
      <c r="E1168" s="449" t="s">
        <v>1320</v>
      </c>
      <c r="F1168" s="450"/>
    </row>
    <row r="1169" spans="1:6" ht="15">
      <c r="A1169" s="447"/>
      <c r="B1169" s="448"/>
      <c r="C1169" s="447" t="s">
        <v>196</v>
      </c>
      <c r="D1169" s="426"/>
      <c r="E1169" s="449"/>
      <c r="F1169" s="450"/>
    </row>
    <row r="1170" spans="1:6" ht="15">
      <c r="A1170" s="447"/>
      <c r="B1170" s="448"/>
      <c r="C1170" s="447" t="s">
        <v>9</v>
      </c>
      <c r="D1170" s="426"/>
      <c r="E1170" s="449"/>
      <c r="F1170" s="450"/>
    </row>
    <row r="1171" spans="1:6" ht="15">
      <c r="A1171" s="447"/>
      <c r="B1171" s="448"/>
      <c r="C1171" s="447" t="s">
        <v>10</v>
      </c>
      <c r="D1171" s="426"/>
      <c r="E1171" s="449"/>
      <c r="F1171" s="450"/>
    </row>
    <row r="1172" spans="1:6" ht="15">
      <c r="A1172" s="447"/>
      <c r="B1172" s="448"/>
      <c r="C1172" s="447" t="s">
        <v>11</v>
      </c>
      <c r="D1172" s="426"/>
      <c r="E1172" s="449"/>
      <c r="F1172" s="450"/>
    </row>
    <row r="1173" spans="1:6" ht="15">
      <c r="A1173" s="439"/>
      <c r="B1173" s="440"/>
      <c r="C1173" s="439"/>
      <c r="D1173" s="453"/>
      <c r="E1173" s="441"/>
      <c r="F1173" s="442"/>
    </row>
    <row r="1174" spans="1:6" ht="15">
      <c r="A1174" s="443">
        <v>4.5999999999999996</v>
      </c>
      <c r="B1174" s="438"/>
      <c r="C1174" s="443"/>
      <c r="D1174" s="438" t="s">
        <v>1225</v>
      </c>
      <c r="E1174" s="444"/>
      <c r="F1174" s="445"/>
    </row>
    <row r="1175" spans="1:6" ht="137.5">
      <c r="A1175" s="447" t="s">
        <v>1226</v>
      </c>
      <c r="B1175" s="448" t="s">
        <v>1227</v>
      </c>
      <c r="C1175" s="447"/>
      <c r="D1175" s="448" t="s">
        <v>1228</v>
      </c>
      <c r="E1175" s="449"/>
      <c r="F1175" s="450"/>
    </row>
    <row r="1176" spans="1:6" ht="15">
      <c r="A1176" s="447"/>
      <c r="B1176" s="448"/>
      <c r="C1176" s="447" t="s">
        <v>451</v>
      </c>
      <c r="D1176" s="426"/>
      <c r="E1176" s="449"/>
      <c r="F1176" s="450"/>
    </row>
    <row r="1177" spans="1:6" ht="15">
      <c r="A1177" s="447"/>
      <c r="B1177" s="448"/>
      <c r="C1177" s="447" t="s">
        <v>125</v>
      </c>
      <c r="D1177" s="426" t="s">
        <v>1498</v>
      </c>
      <c r="E1177" s="449" t="s">
        <v>1320</v>
      </c>
      <c r="F1177" s="450"/>
    </row>
    <row r="1178" spans="1:6" ht="15">
      <c r="A1178" s="447"/>
      <c r="B1178" s="448"/>
      <c r="C1178" s="447" t="s">
        <v>196</v>
      </c>
      <c r="D1178" s="426" t="s">
        <v>1615</v>
      </c>
      <c r="E1178" s="449" t="s">
        <v>1320</v>
      </c>
      <c r="F1178" s="450"/>
    </row>
    <row r="1179" spans="1:6" ht="15">
      <c r="A1179" s="447"/>
      <c r="B1179" s="448"/>
      <c r="C1179" s="447" t="s">
        <v>9</v>
      </c>
      <c r="D1179" s="426"/>
      <c r="E1179" s="449"/>
      <c r="F1179" s="450"/>
    </row>
    <row r="1180" spans="1:6" ht="15">
      <c r="A1180" s="447"/>
      <c r="B1180" s="448"/>
      <c r="C1180" s="447" t="s">
        <v>10</v>
      </c>
      <c r="D1180" s="426"/>
      <c r="E1180" s="449"/>
      <c r="F1180" s="450"/>
    </row>
    <row r="1181" spans="1:6" ht="15">
      <c r="A1181" s="447"/>
      <c r="B1181" s="448"/>
      <c r="C1181" s="447" t="s">
        <v>11</v>
      </c>
      <c r="D1181" s="426"/>
      <c r="E1181" s="449"/>
      <c r="F1181" s="450"/>
    </row>
    <row r="1182" spans="1:6" ht="15">
      <c r="A1182" s="439"/>
      <c r="B1182" s="440"/>
      <c r="C1182" s="439"/>
      <c r="D1182" s="453"/>
      <c r="E1182" s="441"/>
      <c r="F1182" s="442"/>
    </row>
    <row r="1183" spans="1:6" ht="112.5">
      <c r="A1183" s="447" t="s">
        <v>1229</v>
      </c>
      <c r="B1183" s="448" t="s">
        <v>1230</v>
      </c>
      <c r="C1183" s="447"/>
      <c r="D1183" s="448" t="s">
        <v>1231</v>
      </c>
      <c r="E1183" s="449"/>
      <c r="F1183" s="450"/>
    </row>
    <row r="1184" spans="1:6" ht="15">
      <c r="A1184" s="447"/>
      <c r="B1184" s="448"/>
      <c r="C1184" s="447" t="s">
        <v>451</v>
      </c>
      <c r="D1184" s="426"/>
      <c r="E1184" s="449"/>
      <c r="F1184" s="450"/>
    </row>
    <row r="1185" spans="1:6" ht="15">
      <c r="A1185" s="447"/>
      <c r="B1185" s="448"/>
      <c r="C1185" s="447" t="s">
        <v>125</v>
      </c>
      <c r="D1185" s="426" t="s">
        <v>1499</v>
      </c>
      <c r="E1185" s="449" t="s">
        <v>1320</v>
      </c>
      <c r="F1185" s="450"/>
    </row>
    <row r="1186" spans="1:6" ht="15">
      <c r="A1186" s="447"/>
      <c r="B1186" s="448"/>
      <c r="C1186" s="447" t="s">
        <v>196</v>
      </c>
      <c r="D1186" s="426" t="s">
        <v>1616</v>
      </c>
      <c r="E1186" s="449" t="s">
        <v>763</v>
      </c>
      <c r="F1186" s="450"/>
    </row>
    <row r="1187" spans="1:6" ht="15">
      <c r="A1187" s="447"/>
      <c r="B1187" s="448"/>
      <c r="C1187" s="447" t="s">
        <v>9</v>
      </c>
      <c r="D1187" s="426"/>
      <c r="E1187" s="449"/>
      <c r="F1187" s="450"/>
    </row>
    <row r="1188" spans="1:6" ht="15">
      <c r="A1188" s="447"/>
      <c r="B1188" s="448"/>
      <c r="C1188" s="447" t="s">
        <v>10</v>
      </c>
      <c r="D1188" s="426"/>
      <c r="E1188" s="449"/>
      <c r="F1188" s="450"/>
    </row>
    <row r="1189" spans="1:6" ht="15">
      <c r="A1189" s="447"/>
      <c r="B1189" s="448"/>
      <c r="C1189" s="447" t="s">
        <v>11</v>
      </c>
      <c r="D1189" s="426"/>
      <c r="E1189" s="449"/>
      <c r="F1189" s="450"/>
    </row>
    <row r="1190" spans="1:6" ht="15">
      <c r="A1190" s="439"/>
      <c r="B1190" s="440"/>
      <c r="C1190" s="439"/>
      <c r="D1190" s="453"/>
      <c r="E1190" s="441"/>
      <c r="F1190" s="442"/>
    </row>
    <row r="1191" spans="1:6" ht="137.5">
      <c r="A1191" s="447" t="s">
        <v>1232</v>
      </c>
      <c r="B1191" s="448" t="s">
        <v>1233</v>
      </c>
      <c r="C1191" s="447"/>
      <c r="D1191" s="448" t="s">
        <v>1234</v>
      </c>
      <c r="E1191" s="449"/>
      <c r="F1191" s="450"/>
    </row>
    <row r="1192" spans="1:6" ht="15">
      <c r="A1192" s="447"/>
      <c r="B1192" s="448"/>
      <c r="C1192" s="447" t="s">
        <v>451</v>
      </c>
      <c r="D1192" s="426"/>
      <c r="E1192" s="449"/>
      <c r="F1192" s="450"/>
    </row>
    <row r="1193" spans="1:6" ht="37.5">
      <c r="A1193" s="447"/>
      <c r="B1193" s="448"/>
      <c r="C1193" s="447" t="s">
        <v>125</v>
      </c>
      <c r="D1193" s="426" t="s">
        <v>1500</v>
      </c>
      <c r="E1193" s="449" t="s">
        <v>1320</v>
      </c>
      <c r="F1193" s="450"/>
    </row>
    <row r="1194" spans="1:6" ht="25">
      <c r="A1194" s="447"/>
      <c r="B1194" s="448"/>
      <c r="C1194" s="447" t="s">
        <v>196</v>
      </c>
      <c r="D1194" s="426" t="s">
        <v>1617</v>
      </c>
      <c r="E1194" s="449" t="s">
        <v>1320</v>
      </c>
      <c r="F1194" s="450"/>
    </row>
    <row r="1195" spans="1:6" ht="15">
      <c r="A1195" s="447"/>
      <c r="B1195" s="448"/>
      <c r="C1195" s="447" t="s">
        <v>9</v>
      </c>
      <c r="D1195" s="426"/>
      <c r="E1195" s="449"/>
      <c r="F1195" s="450"/>
    </row>
    <row r="1196" spans="1:6" ht="15">
      <c r="A1196" s="447"/>
      <c r="B1196" s="448"/>
      <c r="C1196" s="447" t="s">
        <v>10</v>
      </c>
      <c r="D1196" s="426"/>
      <c r="E1196" s="449"/>
      <c r="F1196" s="450"/>
    </row>
    <row r="1197" spans="1:6" ht="15">
      <c r="A1197" s="447"/>
      <c r="B1197" s="448"/>
      <c r="C1197" s="447" t="s">
        <v>11</v>
      </c>
      <c r="D1197" s="426"/>
      <c r="E1197" s="449"/>
      <c r="F1197" s="450"/>
    </row>
    <row r="1198" spans="1:6" ht="15">
      <c r="A1198" s="439"/>
      <c r="B1198" s="440"/>
      <c r="C1198" s="439"/>
      <c r="D1198" s="453"/>
      <c r="E1198" s="441"/>
      <c r="F1198" s="442"/>
    </row>
    <row r="1199" spans="1:6" ht="112.5">
      <c r="A1199" s="447" t="s">
        <v>1235</v>
      </c>
      <c r="B1199" s="448" t="s">
        <v>1236</v>
      </c>
      <c r="C1199" s="447"/>
      <c r="D1199" s="448" t="s">
        <v>1237</v>
      </c>
      <c r="E1199" s="449"/>
      <c r="F1199" s="450"/>
    </row>
    <row r="1200" spans="1:6" ht="15">
      <c r="A1200" s="447"/>
      <c r="B1200" s="448"/>
      <c r="C1200" s="447" t="s">
        <v>451</v>
      </c>
      <c r="D1200" s="426"/>
      <c r="E1200" s="449"/>
      <c r="F1200" s="450"/>
    </row>
    <row r="1201" spans="1:6" ht="15">
      <c r="A1201" s="447"/>
      <c r="B1201" s="448"/>
      <c r="C1201" s="447" t="s">
        <v>125</v>
      </c>
      <c r="D1201" s="426" t="s">
        <v>1501</v>
      </c>
      <c r="E1201" s="449" t="s">
        <v>1320</v>
      </c>
      <c r="F1201" s="450"/>
    </row>
    <row r="1202" spans="1:6" ht="25">
      <c r="A1202" s="447"/>
      <c r="B1202" s="448"/>
      <c r="C1202" s="447" t="s">
        <v>196</v>
      </c>
      <c r="D1202" s="426" t="s">
        <v>1618</v>
      </c>
      <c r="E1202" s="449" t="s">
        <v>1320</v>
      </c>
      <c r="F1202" s="450"/>
    </row>
    <row r="1203" spans="1:6" ht="15">
      <c r="A1203" s="447"/>
      <c r="B1203" s="448"/>
      <c r="C1203" s="447" t="s">
        <v>9</v>
      </c>
      <c r="D1203" s="426"/>
      <c r="E1203" s="449"/>
      <c r="F1203" s="450"/>
    </row>
    <row r="1204" spans="1:6" ht="15">
      <c r="A1204" s="447"/>
      <c r="B1204" s="448"/>
      <c r="C1204" s="447" t="s">
        <v>10</v>
      </c>
      <c r="D1204" s="426"/>
      <c r="E1204" s="449"/>
      <c r="F1204" s="450"/>
    </row>
    <row r="1205" spans="1:6" ht="15">
      <c r="A1205" s="447"/>
      <c r="B1205" s="448"/>
      <c r="C1205" s="447" t="s">
        <v>11</v>
      </c>
      <c r="D1205" s="426"/>
      <c r="E1205" s="449"/>
      <c r="F1205" s="450"/>
    </row>
    <row r="1206" spans="1:6" ht="15">
      <c r="A1206" s="439"/>
      <c r="B1206" s="440"/>
      <c r="C1206" s="439"/>
      <c r="D1206" s="453"/>
      <c r="E1206" s="441"/>
      <c r="F1206" s="442"/>
    </row>
    <row r="1207" spans="1:6" ht="125">
      <c r="A1207" s="447" t="s">
        <v>1238</v>
      </c>
      <c r="B1207" s="448" t="s">
        <v>1239</v>
      </c>
      <c r="C1207" s="447"/>
      <c r="D1207" s="448" t="s">
        <v>1240</v>
      </c>
      <c r="E1207" s="449"/>
      <c r="F1207" s="450"/>
    </row>
    <row r="1208" spans="1:6" ht="15">
      <c r="A1208" s="447"/>
      <c r="B1208" s="448"/>
      <c r="C1208" s="447" t="s">
        <v>451</v>
      </c>
      <c r="D1208" s="426"/>
      <c r="E1208" s="449"/>
      <c r="F1208" s="450"/>
    </row>
    <row r="1209" spans="1:6" ht="25">
      <c r="A1209" s="447"/>
      <c r="B1209" s="448"/>
      <c r="C1209" s="447" t="s">
        <v>125</v>
      </c>
      <c r="D1209" s="426" t="s">
        <v>1502</v>
      </c>
      <c r="E1209" s="449" t="s">
        <v>1320</v>
      </c>
      <c r="F1209" s="450"/>
    </row>
    <row r="1210" spans="1:6" ht="15">
      <c r="A1210" s="447"/>
      <c r="B1210" s="448"/>
      <c r="C1210" s="447" t="s">
        <v>196</v>
      </c>
      <c r="D1210" s="426" t="s">
        <v>1619</v>
      </c>
      <c r="E1210" s="449" t="s">
        <v>1320</v>
      </c>
      <c r="F1210" s="450"/>
    </row>
    <row r="1211" spans="1:6" ht="15">
      <c r="A1211" s="447"/>
      <c r="B1211" s="448"/>
      <c r="C1211" s="447" t="s">
        <v>9</v>
      </c>
      <c r="D1211" s="426"/>
      <c r="E1211" s="449"/>
      <c r="F1211" s="450"/>
    </row>
    <row r="1212" spans="1:6" ht="15">
      <c r="A1212" s="447"/>
      <c r="B1212" s="448"/>
      <c r="C1212" s="447" t="s">
        <v>10</v>
      </c>
      <c r="D1212" s="426"/>
      <c r="E1212" s="449"/>
      <c r="F1212" s="450"/>
    </row>
    <row r="1213" spans="1:6" ht="15">
      <c r="A1213" s="447"/>
      <c r="B1213" s="448"/>
      <c r="C1213" s="447" t="s">
        <v>11</v>
      </c>
      <c r="D1213" s="426"/>
      <c r="E1213" s="449"/>
      <c r="F1213" s="450"/>
    </row>
    <row r="1214" spans="1:6" ht="15">
      <c r="A1214" s="439"/>
      <c r="B1214" s="440"/>
      <c r="C1214" s="439"/>
      <c r="D1214" s="453"/>
      <c r="E1214" s="441"/>
      <c r="F1214" s="442"/>
    </row>
    <row r="1215" spans="1:6" ht="15">
      <c r="A1215" s="443">
        <v>4.7</v>
      </c>
      <c r="B1215" s="438"/>
      <c r="C1215" s="443"/>
      <c r="D1215" s="438" t="s">
        <v>1241</v>
      </c>
      <c r="E1215" s="444"/>
      <c r="F1215" s="445"/>
    </row>
    <row r="1216" spans="1:6" ht="100">
      <c r="A1216" s="447" t="s">
        <v>1242</v>
      </c>
      <c r="B1216" s="448" t="s">
        <v>1243</v>
      </c>
      <c r="C1216" s="447"/>
      <c r="D1216" s="448" t="s">
        <v>1244</v>
      </c>
      <c r="E1216" s="449"/>
      <c r="F1216" s="450"/>
    </row>
    <row r="1217" spans="1:6" ht="15">
      <c r="A1217" s="447"/>
      <c r="B1217" s="448"/>
      <c r="C1217" s="447" t="s">
        <v>451</v>
      </c>
      <c r="D1217" s="426"/>
      <c r="E1217" s="449"/>
      <c r="F1217" s="450"/>
    </row>
    <row r="1218" spans="1:6" ht="15">
      <c r="A1218" s="447"/>
      <c r="B1218" s="448"/>
      <c r="C1218" s="447" t="s">
        <v>125</v>
      </c>
      <c r="D1218" s="426" t="s">
        <v>1503</v>
      </c>
      <c r="E1218" s="449" t="s">
        <v>1320</v>
      </c>
      <c r="F1218" s="450"/>
    </row>
    <row r="1219" spans="1:6" ht="15">
      <c r="A1219" s="447"/>
      <c r="B1219" s="448"/>
      <c r="C1219" s="447" t="s">
        <v>196</v>
      </c>
      <c r="D1219" s="426"/>
      <c r="E1219" s="449"/>
      <c r="F1219" s="450"/>
    </row>
    <row r="1220" spans="1:6" ht="15">
      <c r="A1220" s="447"/>
      <c r="B1220" s="448"/>
      <c r="C1220" s="447" t="s">
        <v>9</v>
      </c>
      <c r="D1220" s="426"/>
      <c r="E1220" s="449"/>
      <c r="F1220" s="450"/>
    </row>
    <row r="1221" spans="1:6" ht="15">
      <c r="A1221" s="447"/>
      <c r="B1221" s="448"/>
      <c r="C1221" s="447" t="s">
        <v>10</v>
      </c>
      <c r="D1221" s="426"/>
      <c r="E1221" s="449"/>
      <c r="F1221" s="450"/>
    </row>
    <row r="1222" spans="1:6" ht="15">
      <c r="A1222" s="447"/>
      <c r="B1222" s="448"/>
      <c r="C1222" s="447" t="s">
        <v>11</v>
      </c>
      <c r="D1222" s="426"/>
      <c r="E1222" s="449"/>
      <c r="F1222" s="450"/>
    </row>
    <row r="1223" spans="1:6" ht="15">
      <c r="A1223" s="439"/>
      <c r="B1223" s="440"/>
      <c r="C1223" s="439"/>
      <c r="D1223" s="453"/>
      <c r="E1223" s="441"/>
      <c r="F1223" s="442"/>
    </row>
    <row r="1224" spans="1:6" ht="112.5">
      <c r="A1224" s="447" t="s">
        <v>1245</v>
      </c>
      <c r="B1224" s="448" t="s">
        <v>1246</v>
      </c>
      <c r="C1224" s="447"/>
      <c r="D1224" s="448" t="s">
        <v>1247</v>
      </c>
      <c r="E1224" s="449"/>
      <c r="F1224" s="450"/>
    </row>
    <row r="1225" spans="1:6" ht="15">
      <c r="A1225" s="447"/>
      <c r="B1225" s="448"/>
      <c r="C1225" s="447" t="s">
        <v>451</v>
      </c>
      <c r="D1225" s="426"/>
      <c r="E1225" s="449"/>
      <c r="F1225" s="450"/>
    </row>
    <row r="1226" spans="1:6" ht="15">
      <c r="A1226" s="447"/>
      <c r="B1226" s="448"/>
      <c r="C1226" s="447" t="s">
        <v>125</v>
      </c>
      <c r="D1226" s="426" t="s">
        <v>1504</v>
      </c>
      <c r="E1226" s="449" t="s">
        <v>1320</v>
      </c>
      <c r="F1226" s="450"/>
    </row>
    <row r="1227" spans="1:6" ht="15">
      <c r="A1227" s="447"/>
      <c r="B1227" s="448"/>
      <c r="C1227" s="447" t="s">
        <v>196</v>
      </c>
      <c r="D1227" s="426"/>
      <c r="E1227" s="449"/>
      <c r="F1227" s="450"/>
    </row>
    <row r="1228" spans="1:6" ht="15">
      <c r="A1228" s="447"/>
      <c r="B1228" s="448"/>
      <c r="C1228" s="447" t="s">
        <v>9</v>
      </c>
      <c r="D1228" s="426"/>
      <c r="E1228" s="449"/>
      <c r="F1228" s="450"/>
    </row>
    <row r="1229" spans="1:6" ht="15">
      <c r="A1229" s="447"/>
      <c r="B1229" s="448"/>
      <c r="C1229" s="447" t="s">
        <v>10</v>
      </c>
      <c r="D1229" s="426"/>
      <c r="E1229" s="449"/>
      <c r="F1229" s="450"/>
    </row>
    <row r="1230" spans="1:6" ht="15">
      <c r="A1230" s="447"/>
      <c r="B1230" s="448"/>
      <c r="C1230" s="447" t="s">
        <v>11</v>
      </c>
      <c r="D1230" s="426"/>
      <c r="E1230" s="449"/>
      <c r="F1230" s="450"/>
    </row>
    <row r="1231" spans="1:6" ht="15">
      <c r="A1231" s="439"/>
      <c r="B1231" s="440"/>
      <c r="C1231" s="439"/>
      <c r="D1231" s="453"/>
      <c r="E1231" s="441"/>
      <c r="F1231" s="442"/>
    </row>
    <row r="1232" spans="1:6" ht="15">
      <c r="A1232" s="443">
        <v>4.8</v>
      </c>
      <c r="B1232" s="438"/>
      <c r="C1232" s="443"/>
      <c r="D1232" s="438" t="s">
        <v>1248</v>
      </c>
      <c r="E1232" s="444"/>
      <c r="F1232" s="445"/>
    </row>
    <row r="1233" spans="1:6" ht="409.5">
      <c r="A1233" s="447" t="s">
        <v>1249</v>
      </c>
      <c r="B1233" s="448" t="s">
        <v>1250</v>
      </c>
      <c r="C1233" s="447"/>
      <c r="D1233" s="448" t="s">
        <v>1251</v>
      </c>
      <c r="E1233" s="449"/>
      <c r="F1233" s="450"/>
    </row>
    <row r="1234" spans="1:6" ht="15">
      <c r="A1234" s="447"/>
      <c r="B1234" s="448"/>
      <c r="C1234" s="447" t="s">
        <v>451</v>
      </c>
      <c r="D1234" s="426"/>
      <c r="E1234" s="449"/>
      <c r="F1234" s="450"/>
    </row>
    <row r="1235" spans="1:6" ht="37.5">
      <c r="A1235" s="447"/>
      <c r="B1235" s="448"/>
      <c r="C1235" s="447" t="s">
        <v>125</v>
      </c>
      <c r="D1235" s="426" t="s">
        <v>1505</v>
      </c>
      <c r="E1235" s="449" t="s">
        <v>1320</v>
      </c>
      <c r="F1235" s="450"/>
    </row>
    <row r="1236" spans="1:6" ht="15">
      <c r="A1236" s="447"/>
      <c r="B1236" s="448"/>
      <c r="C1236" s="447" t="s">
        <v>196</v>
      </c>
      <c r="D1236" s="426"/>
      <c r="E1236" s="449"/>
      <c r="F1236" s="450"/>
    </row>
    <row r="1237" spans="1:6" ht="15">
      <c r="A1237" s="447"/>
      <c r="B1237" s="448"/>
      <c r="C1237" s="447" t="s">
        <v>9</v>
      </c>
      <c r="D1237" s="426"/>
      <c r="E1237" s="449"/>
      <c r="F1237" s="450"/>
    </row>
    <row r="1238" spans="1:6" ht="15">
      <c r="A1238" s="447"/>
      <c r="B1238" s="448"/>
      <c r="C1238" s="447" t="s">
        <v>10</v>
      </c>
      <c r="D1238" s="426"/>
      <c r="E1238" s="449"/>
      <c r="F1238" s="450"/>
    </row>
    <row r="1239" spans="1:6" ht="15">
      <c r="A1239" s="447"/>
      <c r="B1239" s="448"/>
      <c r="C1239" s="447" t="s">
        <v>11</v>
      </c>
      <c r="D1239" s="426"/>
      <c r="E1239" s="449"/>
      <c r="F1239" s="450"/>
    </row>
    <row r="1240" spans="1:6" ht="15">
      <c r="A1240" s="439"/>
      <c r="B1240" s="440"/>
      <c r="C1240" s="439"/>
      <c r="D1240" s="453"/>
      <c r="E1240" s="441"/>
      <c r="F1240" s="442"/>
    </row>
    <row r="1241" spans="1:6" ht="15">
      <c r="A1241" s="443">
        <v>4.9000000000000004</v>
      </c>
      <c r="B1241" s="438"/>
      <c r="C1241" s="443"/>
      <c r="D1241" s="438" t="s">
        <v>1252</v>
      </c>
      <c r="E1241" s="444"/>
      <c r="F1241" s="445"/>
    </row>
    <row r="1242" spans="1:6" ht="162.5">
      <c r="A1242" s="447" t="s">
        <v>1253</v>
      </c>
      <c r="B1242" s="448" t="s">
        <v>1254</v>
      </c>
      <c r="C1242" s="447"/>
      <c r="D1242" s="448" t="s">
        <v>1255</v>
      </c>
      <c r="E1242" s="449"/>
      <c r="F1242" s="450"/>
    </row>
    <row r="1243" spans="1:6" ht="15">
      <c r="A1243" s="447"/>
      <c r="B1243" s="448"/>
      <c r="C1243" s="447" t="s">
        <v>451</v>
      </c>
      <c r="D1243" s="426"/>
      <c r="E1243" s="449"/>
      <c r="F1243" s="450"/>
    </row>
    <row r="1244" spans="1:6" ht="37.5">
      <c r="A1244" s="447"/>
      <c r="B1244" s="448"/>
      <c r="C1244" s="447" t="s">
        <v>125</v>
      </c>
      <c r="D1244" s="426" t="s">
        <v>1506</v>
      </c>
      <c r="E1244" s="449" t="s">
        <v>1320</v>
      </c>
      <c r="F1244" s="450"/>
    </row>
    <row r="1245" spans="1:6" ht="62.5">
      <c r="A1245" s="447"/>
      <c r="B1245" s="448"/>
      <c r="C1245" s="447" t="s">
        <v>196</v>
      </c>
      <c r="D1245" s="467" t="s">
        <v>1564</v>
      </c>
      <c r="E1245" s="449" t="s">
        <v>1320</v>
      </c>
      <c r="F1245" s="450" t="s">
        <v>1620</v>
      </c>
    </row>
    <row r="1246" spans="1:6" ht="15">
      <c r="A1246" s="447"/>
      <c r="B1246" s="448"/>
      <c r="C1246" s="447" t="s">
        <v>9</v>
      </c>
      <c r="D1246" s="426"/>
      <c r="E1246" s="449"/>
      <c r="F1246" s="450"/>
    </row>
    <row r="1247" spans="1:6" ht="15">
      <c r="A1247" s="447"/>
      <c r="B1247" s="448"/>
      <c r="C1247" s="447" t="s">
        <v>10</v>
      </c>
      <c r="D1247" s="426"/>
      <c r="E1247" s="449"/>
      <c r="F1247" s="450"/>
    </row>
    <row r="1248" spans="1:6" ht="15">
      <c r="A1248" s="447"/>
      <c r="B1248" s="448"/>
      <c r="C1248" s="447" t="s">
        <v>11</v>
      </c>
      <c r="D1248" s="426"/>
      <c r="E1248" s="449"/>
      <c r="F1248" s="450"/>
    </row>
    <row r="1249" spans="1:6" ht="15">
      <c r="A1249" s="439"/>
      <c r="B1249" s="440"/>
      <c r="C1249" s="439"/>
      <c r="D1249" s="453"/>
      <c r="E1249" s="441"/>
      <c r="F1249" s="442"/>
    </row>
    <row r="1250" spans="1:6" ht="15">
      <c r="A1250" s="443">
        <v>5</v>
      </c>
      <c r="B1250" s="438"/>
      <c r="C1250" s="443"/>
      <c r="D1250" s="438" t="s">
        <v>804</v>
      </c>
      <c r="E1250" s="444"/>
      <c r="F1250" s="445"/>
    </row>
    <row r="1251" spans="1:6" ht="15">
      <c r="A1251" s="443">
        <v>5.0999999999999996</v>
      </c>
      <c r="B1251" s="438"/>
      <c r="C1251" s="443"/>
      <c r="D1251" s="438" t="s">
        <v>1256</v>
      </c>
      <c r="E1251" s="444"/>
      <c r="F1251" s="445"/>
    </row>
    <row r="1252" spans="1:6" ht="112.5">
      <c r="A1252" s="447" t="s">
        <v>1257</v>
      </c>
      <c r="B1252" s="448" t="s">
        <v>1258</v>
      </c>
      <c r="C1252" s="447"/>
      <c r="D1252" s="448" t="s">
        <v>1259</v>
      </c>
      <c r="E1252" s="449"/>
      <c r="F1252" s="450"/>
    </row>
    <row r="1253" spans="1:6" ht="15">
      <c r="A1253" s="447"/>
      <c r="B1253" s="448"/>
      <c r="C1253" s="447" t="s">
        <v>451</v>
      </c>
      <c r="D1253" s="426"/>
      <c r="E1253" s="449"/>
      <c r="F1253" s="450"/>
    </row>
    <row r="1254" spans="1:6" ht="25">
      <c r="A1254" s="448"/>
      <c r="B1254" s="448"/>
      <c r="C1254" s="448" t="s">
        <v>125</v>
      </c>
      <c r="D1254" s="426" t="s">
        <v>1507</v>
      </c>
      <c r="E1254" s="449" t="s">
        <v>1320</v>
      </c>
      <c r="F1254" s="450"/>
    </row>
    <row r="1255" spans="1:6" ht="37.5">
      <c r="A1255" s="447"/>
      <c r="B1255" s="448"/>
      <c r="C1255" s="447" t="s">
        <v>196</v>
      </c>
      <c r="D1255" s="426" t="s">
        <v>1621</v>
      </c>
      <c r="E1255" s="449" t="s">
        <v>1320</v>
      </c>
      <c r="F1255" s="450"/>
    </row>
    <row r="1256" spans="1:6" ht="15">
      <c r="A1256" s="447"/>
      <c r="B1256" s="448"/>
      <c r="C1256" s="447" t="s">
        <v>9</v>
      </c>
      <c r="D1256" s="426"/>
      <c r="E1256" s="449"/>
      <c r="F1256" s="450"/>
    </row>
    <row r="1257" spans="1:6" ht="15">
      <c r="A1257" s="447"/>
      <c r="B1257" s="448"/>
      <c r="C1257" s="447" t="s">
        <v>10</v>
      </c>
      <c r="D1257" s="426"/>
      <c r="E1257" s="449"/>
      <c r="F1257" s="450"/>
    </row>
    <row r="1258" spans="1:6" ht="15">
      <c r="A1258" s="447"/>
      <c r="B1258" s="448"/>
      <c r="C1258" s="447" t="s">
        <v>11</v>
      </c>
      <c r="D1258" s="426"/>
      <c r="E1258" s="449"/>
      <c r="F1258" s="450"/>
    </row>
    <row r="1259" spans="1:6" ht="15">
      <c r="A1259" s="439"/>
      <c r="B1259" s="440"/>
      <c r="C1259" s="439"/>
      <c r="D1259" s="453"/>
      <c r="E1259" s="441"/>
      <c r="F1259" s="442"/>
    </row>
    <row r="1260" spans="1:6" ht="100">
      <c r="A1260" s="447" t="s">
        <v>1260</v>
      </c>
      <c r="B1260" s="448" t="s">
        <v>1261</v>
      </c>
      <c r="C1260" s="447"/>
      <c r="D1260" s="448" t="s">
        <v>1262</v>
      </c>
      <c r="E1260" s="449"/>
      <c r="F1260" s="450"/>
    </row>
    <row r="1261" spans="1:6" ht="15">
      <c r="A1261" s="447"/>
      <c r="B1261" s="448"/>
      <c r="C1261" s="447" t="s">
        <v>451</v>
      </c>
      <c r="D1261" s="426"/>
      <c r="E1261" s="449"/>
      <c r="F1261" s="450"/>
    </row>
    <row r="1262" spans="1:6" ht="15">
      <c r="A1262" s="447"/>
      <c r="B1262" s="448"/>
      <c r="C1262" s="447" t="s">
        <v>125</v>
      </c>
      <c r="D1262" s="426" t="s">
        <v>1508</v>
      </c>
      <c r="E1262" s="449" t="s">
        <v>1320</v>
      </c>
      <c r="F1262" s="450"/>
    </row>
    <row r="1263" spans="1:6" ht="15">
      <c r="A1263" s="447"/>
      <c r="B1263" s="448"/>
      <c r="C1263" s="447" t="s">
        <v>196</v>
      </c>
      <c r="D1263" s="426" t="s">
        <v>1622</v>
      </c>
      <c r="E1263" s="449" t="s">
        <v>1320</v>
      </c>
      <c r="F1263" s="450"/>
    </row>
    <row r="1264" spans="1:6" ht="15">
      <c r="A1264" s="447"/>
      <c r="B1264" s="448"/>
      <c r="C1264" s="447" t="s">
        <v>9</v>
      </c>
      <c r="D1264" s="426"/>
      <c r="E1264" s="449"/>
      <c r="F1264" s="450"/>
    </row>
    <row r="1265" spans="1:6" ht="15">
      <c r="A1265" s="447"/>
      <c r="B1265" s="448"/>
      <c r="C1265" s="447" t="s">
        <v>10</v>
      </c>
      <c r="D1265" s="426"/>
      <c r="E1265" s="449"/>
      <c r="F1265" s="450"/>
    </row>
    <row r="1266" spans="1:6" ht="15">
      <c r="A1266" s="447"/>
      <c r="B1266" s="448"/>
      <c r="C1266" s="447" t="s">
        <v>11</v>
      </c>
      <c r="D1266" s="426"/>
      <c r="E1266" s="449"/>
      <c r="F1266" s="450"/>
    </row>
    <row r="1267" spans="1:6" ht="15">
      <c r="A1267" s="439"/>
      <c r="B1267" s="440"/>
      <c r="C1267" s="439"/>
      <c r="D1267" s="453"/>
      <c r="E1267" s="441"/>
      <c r="F1267" s="442"/>
    </row>
    <row r="1268" spans="1:6" ht="162.5">
      <c r="A1268" s="447" t="s">
        <v>1263</v>
      </c>
      <c r="B1268" s="448" t="s">
        <v>1264</v>
      </c>
      <c r="C1268" s="447"/>
      <c r="D1268" s="448" t="s">
        <v>1265</v>
      </c>
      <c r="E1268" s="449"/>
      <c r="F1268" s="450"/>
    </row>
    <row r="1269" spans="1:6" ht="15">
      <c r="A1269" s="447"/>
      <c r="B1269" s="448"/>
      <c r="C1269" s="447" t="s">
        <v>451</v>
      </c>
      <c r="D1269" s="426"/>
      <c r="E1269" s="449"/>
      <c r="F1269" s="450"/>
    </row>
    <row r="1270" spans="1:6" ht="15">
      <c r="A1270" s="447"/>
      <c r="B1270" s="448"/>
      <c r="C1270" s="447" t="s">
        <v>125</v>
      </c>
      <c r="D1270" s="426" t="s">
        <v>1509</v>
      </c>
      <c r="E1270" s="449" t="s">
        <v>1320</v>
      </c>
      <c r="F1270" s="450"/>
    </row>
    <row r="1271" spans="1:6" ht="37.5">
      <c r="A1271" s="447"/>
      <c r="B1271" s="448"/>
      <c r="C1271" s="447" t="s">
        <v>196</v>
      </c>
      <c r="D1271" s="426" t="s">
        <v>1621</v>
      </c>
      <c r="E1271" s="449" t="s">
        <v>1320</v>
      </c>
      <c r="F1271" s="450"/>
    </row>
    <row r="1272" spans="1:6" ht="15">
      <c r="A1272" s="447"/>
      <c r="B1272" s="448"/>
      <c r="C1272" s="447" t="s">
        <v>9</v>
      </c>
      <c r="D1272" s="426"/>
      <c r="E1272" s="449"/>
      <c r="F1272" s="450"/>
    </row>
    <row r="1273" spans="1:6" ht="15">
      <c r="A1273" s="447"/>
      <c r="B1273" s="448"/>
      <c r="C1273" s="447" t="s">
        <v>10</v>
      </c>
      <c r="D1273" s="426"/>
      <c r="E1273" s="449"/>
      <c r="F1273" s="450"/>
    </row>
    <row r="1274" spans="1:6" ht="15">
      <c r="A1274" s="447"/>
      <c r="B1274" s="448"/>
      <c r="C1274" s="447" t="s">
        <v>11</v>
      </c>
      <c r="D1274" s="426"/>
      <c r="E1274" s="449"/>
      <c r="F1274" s="450"/>
    </row>
    <row r="1275" spans="1:6" ht="15">
      <c r="A1275" s="439"/>
      <c r="B1275" s="440"/>
      <c r="C1275" s="439"/>
      <c r="D1275" s="453"/>
      <c r="E1275" s="441"/>
      <c r="F1275" s="442"/>
    </row>
    <row r="1276" spans="1:6" ht="175">
      <c r="A1276" s="447" t="s">
        <v>1266</v>
      </c>
      <c r="B1276" s="448" t="s">
        <v>1267</v>
      </c>
      <c r="C1276" s="447"/>
      <c r="D1276" s="448" t="s">
        <v>1268</v>
      </c>
      <c r="E1276" s="449"/>
      <c r="F1276" s="450"/>
    </row>
    <row r="1277" spans="1:6" ht="15">
      <c r="A1277" s="447"/>
      <c r="B1277" s="448"/>
      <c r="C1277" s="447" t="s">
        <v>451</v>
      </c>
      <c r="D1277" s="426"/>
      <c r="E1277" s="449"/>
      <c r="F1277" s="450"/>
    </row>
    <row r="1278" spans="1:6" ht="25">
      <c r="A1278" s="447"/>
      <c r="B1278" s="448"/>
      <c r="C1278" s="447" t="s">
        <v>125</v>
      </c>
      <c r="D1278" s="426" t="s">
        <v>1510</v>
      </c>
      <c r="E1278" s="449" t="s">
        <v>1320</v>
      </c>
      <c r="F1278" s="450"/>
    </row>
    <row r="1279" spans="1:6" ht="37.5">
      <c r="A1279" s="447"/>
      <c r="B1279" s="448"/>
      <c r="C1279" s="447" t="s">
        <v>196</v>
      </c>
      <c r="D1279" s="517" t="s">
        <v>1623</v>
      </c>
      <c r="E1279" s="518" t="s">
        <v>1320</v>
      </c>
      <c r="F1279" s="450"/>
    </row>
    <row r="1280" spans="1:6" ht="15">
      <c r="A1280" s="447"/>
      <c r="B1280" s="448"/>
      <c r="C1280" s="447" t="s">
        <v>9</v>
      </c>
      <c r="D1280" s="426"/>
      <c r="E1280" s="449"/>
      <c r="F1280" s="450"/>
    </row>
    <row r="1281" spans="1:6" ht="15">
      <c r="A1281" s="447"/>
      <c r="B1281" s="448"/>
      <c r="C1281" s="447" t="s">
        <v>10</v>
      </c>
      <c r="D1281" s="426"/>
      <c r="E1281" s="449"/>
      <c r="F1281" s="450"/>
    </row>
    <row r="1282" spans="1:6" ht="15">
      <c r="A1282" s="447"/>
      <c r="B1282" s="448"/>
      <c r="C1282" s="447" t="s">
        <v>11</v>
      </c>
      <c r="D1282" s="426"/>
      <c r="E1282" s="449"/>
      <c r="F1282" s="450"/>
    </row>
    <row r="1283" spans="1:6" ht="15">
      <c r="A1283" s="439"/>
      <c r="B1283" s="440"/>
      <c r="C1283" s="439"/>
      <c r="D1283" s="453"/>
      <c r="E1283" s="441"/>
      <c r="F1283" s="442"/>
    </row>
    <row r="1284" spans="1:6" ht="15">
      <c r="A1284" s="443">
        <v>5.2</v>
      </c>
      <c r="B1284" s="438"/>
      <c r="C1284" s="443"/>
      <c r="D1284" s="438" t="s">
        <v>1269</v>
      </c>
      <c r="E1284" s="444"/>
      <c r="F1284" s="446"/>
    </row>
    <row r="1285" spans="1:6" ht="137.5">
      <c r="A1285" s="447" t="s">
        <v>937</v>
      </c>
      <c r="B1285" s="448" t="s">
        <v>1270</v>
      </c>
      <c r="C1285" s="447"/>
      <c r="D1285" s="448" t="s">
        <v>1271</v>
      </c>
      <c r="E1285" s="449"/>
      <c r="F1285" s="450"/>
    </row>
    <row r="1286" spans="1:6" ht="15">
      <c r="A1286" s="447"/>
      <c r="B1286" s="448"/>
      <c r="C1286" s="447" t="s">
        <v>451</v>
      </c>
      <c r="D1286" s="426"/>
      <c r="E1286" s="449"/>
      <c r="F1286" s="450"/>
    </row>
    <row r="1287" spans="1:6" ht="50">
      <c r="A1287" s="447"/>
      <c r="B1287" s="448"/>
      <c r="C1287" s="447" t="s">
        <v>125</v>
      </c>
      <c r="D1287" s="426" t="s">
        <v>1511</v>
      </c>
      <c r="E1287" s="449" t="s">
        <v>1320</v>
      </c>
      <c r="F1287" s="450"/>
    </row>
    <row r="1288" spans="1:6" ht="37.5">
      <c r="A1288" s="447"/>
      <c r="B1288" s="448"/>
      <c r="C1288" s="447" t="s">
        <v>196</v>
      </c>
      <c r="D1288" s="426" t="s">
        <v>1595</v>
      </c>
      <c r="E1288" s="449" t="s">
        <v>1320</v>
      </c>
      <c r="F1288" s="450"/>
    </row>
    <row r="1289" spans="1:6" ht="15">
      <c r="A1289" s="447"/>
      <c r="B1289" s="448"/>
      <c r="C1289" s="447" t="s">
        <v>9</v>
      </c>
      <c r="D1289" s="426"/>
      <c r="E1289" s="449"/>
      <c r="F1289" s="450"/>
    </row>
    <row r="1290" spans="1:6" ht="15">
      <c r="A1290" s="447"/>
      <c r="B1290" s="448"/>
      <c r="C1290" s="447" t="s">
        <v>10</v>
      </c>
      <c r="D1290" s="426"/>
      <c r="E1290" s="449"/>
      <c r="F1290" s="450"/>
    </row>
    <row r="1291" spans="1:6" ht="15">
      <c r="A1291" s="447"/>
      <c r="B1291" s="448"/>
      <c r="C1291" s="447" t="s">
        <v>11</v>
      </c>
      <c r="D1291" s="426"/>
      <c r="E1291" s="449"/>
      <c r="F1291" s="450"/>
    </row>
    <row r="1292" spans="1:6" ht="15">
      <c r="A1292" s="439"/>
      <c r="B1292" s="440"/>
      <c r="C1292" s="439"/>
      <c r="D1292" s="453"/>
      <c r="E1292" s="441"/>
      <c r="F1292" s="442"/>
    </row>
    <row r="1293" spans="1:6" ht="112.5">
      <c r="A1293" s="447" t="s">
        <v>940</v>
      </c>
      <c r="B1293" s="448" t="s">
        <v>1226</v>
      </c>
      <c r="C1293" s="447"/>
      <c r="D1293" s="448" t="s">
        <v>1272</v>
      </c>
      <c r="E1293" s="449"/>
      <c r="F1293" s="450"/>
    </row>
    <row r="1294" spans="1:6" ht="15">
      <c r="A1294" s="447"/>
      <c r="B1294" s="448"/>
      <c r="C1294" s="447" t="s">
        <v>451</v>
      </c>
      <c r="D1294" s="426"/>
      <c r="E1294" s="449"/>
      <c r="F1294" s="450"/>
    </row>
    <row r="1295" spans="1:6" ht="62.5">
      <c r="A1295" s="447"/>
      <c r="B1295" s="448"/>
      <c r="C1295" s="447" t="s">
        <v>125</v>
      </c>
      <c r="D1295" s="426" t="s">
        <v>1512</v>
      </c>
      <c r="E1295" s="449" t="s">
        <v>1320</v>
      </c>
      <c r="F1295" s="450"/>
    </row>
    <row r="1296" spans="1:6" ht="25">
      <c r="A1296" s="447"/>
      <c r="B1296" s="448"/>
      <c r="C1296" s="447" t="s">
        <v>196</v>
      </c>
      <c r="D1296" s="426" t="s">
        <v>1624</v>
      </c>
      <c r="E1296" s="449" t="s">
        <v>1320</v>
      </c>
      <c r="F1296" s="450"/>
    </row>
    <row r="1297" spans="1:6" ht="15">
      <c r="A1297" s="447"/>
      <c r="B1297" s="448"/>
      <c r="C1297" s="447" t="s">
        <v>9</v>
      </c>
      <c r="D1297" s="426"/>
      <c r="E1297" s="449"/>
      <c r="F1297" s="450"/>
    </row>
    <row r="1298" spans="1:6" ht="15">
      <c r="A1298" s="447"/>
      <c r="B1298" s="448"/>
      <c r="C1298" s="447" t="s">
        <v>10</v>
      </c>
      <c r="D1298" s="426"/>
      <c r="E1298" s="449"/>
      <c r="F1298" s="450"/>
    </row>
    <row r="1299" spans="1:6" ht="15">
      <c r="A1299" s="447"/>
      <c r="B1299" s="448"/>
      <c r="C1299" s="447" t="s">
        <v>11</v>
      </c>
      <c r="D1299" s="426"/>
      <c r="E1299" s="449"/>
      <c r="F1299" s="450"/>
    </row>
    <row r="1300" spans="1:6" ht="15">
      <c r="A1300" s="439"/>
      <c r="B1300" s="440"/>
      <c r="C1300" s="439"/>
      <c r="D1300" s="453"/>
      <c r="E1300" s="441"/>
      <c r="F1300" s="442"/>
    </row>
    <row r="1301" spans="1:6" ht="15">
      <c r="A1301" s="443">
        <v>5.3</v>
      </c>
      <c r="B1301" s="438"/>
      <c r="C1301" s="443"/>
      <c r="D1301" s="438" t="s">
        <v>1273</v>
      </c>
      <c r="E1301" s="444"/>
      <c r="F1301" s="446"/>
    </row>
    <row r="1302" spans="1:6" ht="409.5">
      <c r="A1302" s="447" t="s">
        <v>464</v>
      </c>
      <c r="B1302" s="448" t="s">
        <v>1274</v>
      </c>
      <c r="C1302" s="447"/>
      <c r="D1302" s="448" t="s">
        <v>1275</v>
      </c>
      <c r="E1302" s="449"/>
      <c r="F1302" s="450"/>
    </row>
    <row r="1303" spans="1:6" ht="15">
      <c r="A1303" s="447"/>
      <c r="B1303" s="448"/>
      <c r="C1303" s="447" t="s">
        <v>451</v>
      </c>
      <c r="D1303" s="426"/>
      <c r="E1303" s="449"/>
      <c r="F1303" s="450"/>
    </row>
    <row r="1304" spans="1:6" ht="25">
      <c r="A1304" s="447"/>
      <c r="B1304" s="448"/>
      <c r="C1304" s="447" t="s">
        <v>125</v>
      </c>
      <c r="D1304" s="426" t="s">
        <v>1513</v>
      </c>
      <c r="E1304" s="449" t="s">
        <v>1320</v>
      </c>
      <c r="F1304" s="450"/>
    </row>
    <row r="1305" spans="1:6" ht="25">
      <c r="A1305" s="447"/>
      <c r="B1305" s="448"/>
      <c r="C1305" s="447" t="s">
        <v>196</v>
      </c>
      <c r="D1305" s="426" t="s">
        <v>1625</v>
      </c>
      <c r="E1305" s="449" t="s">
        <v>1320</v>
      </c>
      <c r="F1305" s="450"/>
    </row>
    <row r="1306" spans="1:6" ht="15">
      <c r="A1306" s="447"/>
      <c r="B1306" s="448"/>
      <c r="C1306" s="447" t="s">
        <v>9</v>
      </c>
      <c r="D1306" s="426"/>
      <c r="E1306" s="449"/>
      <c r="F1306" s="450"/>
    </row>
    <row r="1307" spans="1:6" ht="15">
      <c r="A1307" s="447"/>
      <c r="B1307" s="448"/>
      <c r="C1307" s="447" t="s">
        <v>10</v>
      </c>
      <c r="D1307" s="426"/>
      <c r="E1307" s="449"/>
      <c r="F1307" s="450"/>
    </row>
    <row r="1308" spans="1:6" ht="15">
      <c r="A1308" s="447"/>
      <c r="B1308" s="448"/>
      <c r="C1308" s="447" t="s">
        <v>11</v>
      </c>
      <c r="D1308" s="426"/>
      <c r="E1308" s="449"/>
      <c r="F1308" s="450"/>
    </row>
    <row r="1309" spans="1:6" ht="15">
      <c r="A1309" s="439"/>
      <c r="B1309" s="440"/>
      <c r="C1309" s="439"/>
      <c r="D1309" s="453"/>
      <c r="E1309" s="441"/>
      <c r="F1309" s="442"/>
    </row>
    <row r="1310" spans="1:6" ht="15">
      <c r="A1310" s="443">
        <v>5.4</v>
      </c>
      <c r="B1310" s="438"/>
      <c r="C1310" s="443"/>
      <c r="D1310" s="438" t="s">
        <v>1276</v>
      </c>
      <c r="E1310" s="444"/>
      <c r="F1310" s="445"/>
    </row>
    <row r="1311" spans="1:6" ht="250">
      <c r="A1311" s="447" t="s">
        <v>1277</v>
      </c>
      <c r="B1311" s="448" t="s">
        <v>1278</v>
      </c>
      <c r="C1311" s="447"/>
      <c r="D1311" s="448" t="s">
        <v>1279</v>
      </c>
      <c r="E1311" s="449"/>
      <c r="F1311" s="450"/>
    </row>
    <row r="1312" spans="1:6" ht="15">
      <c r="A1312" s="447"/>
      <c r="B1312" s="448"/>
      <c r="C1312" s="447" t="s">
        <v>451</v>
      </c>
      <c r="D1312" s="426"/>
      <c r="E1312" s="449"/>
      <c r="F1312" s="450"/>
    </row>
    <row r="1313" spans="1:6" ht="37.5">
      <c r="A1313" s="447"/>
      <c r="B1313" s="448"/>
      <c r="C1313" s="447" t="s">
        <v>125</v>
      </c>
      <c r="D1313" s="426" t="s">
        <v>1514</v>
      </c>
      <c r="E1313" s="449" t="s">
        <v>1320</v>
      </c>
      <c r="F1313" s="450"/>
    </row>
    <row r="1314" spans="1:6" ht="37.5">
      <c r="A1314" s="447"/>
      <c r="B1314" s="448"/>
      <c r="C1314" s="447" t="s">
        <v>196</v>
      </c>
      <c r="D1314" s="426" t="s">
        <v>1626</v>
      </c>
      <c r="E1314" s="449" t="s">
        <v>1320</v>
      </c>
      <c r="F1314" s="450"/>
    </row>
    <row r="1315" spans="1:6" ht="15">
      <c r="A1315" s="447"/>
      <c r="B1315" s="448"/>
      <c r="C1315" s="447" t="s">
        <v>9</v>
      </c>
      <c r="D1315" s="426"/>
      <c r="E1315" s="449"/>
      <c r="F1315" s="450"/>
    </row>
    <row r="1316" spans="1:6" ht="15">
      <c r="A1316" s="447"/>
      <c r="B1316" s="448"/>
      <c r="C1316" s="447" t="s">
        <v>10</v>
      </c>
      <c r="D1316" s="426"/>
      <c r="E1316" s="449"/>
      <c r="F1316" s="450"/>
    </row>
    <row r="1317" spans="1:6" ht="15">
      <c r="A1317" s="447"/>
      <c r="B1317" s="448"/>
      <c r="C1317" s="447" t="s">
        <v>11</v>
      </c>
      <c r="D1317" s="426"/>
      <c r="E1317" s="449"/>
      <c r="F1317" s="450"/>
    </row>
    <row r="1318" spans="1:6" ht="15">
      <c r="A1318" s="439"/>
      <c r="B1318" s="440"/>
      <c r="C1318" s="439"/>
      <c r="D1318" s="453"/>
      <c r="E1318" s="441"/>
      <c r="F1318" s="442"/>
    </row>
    <row r="1319" spans="1:6" ht="212.5">
      <c r="A1319" s="447" t="s">
        <v>1280</v>
      </c>
      <c r="B1319" s="448" t="s">
        <v>1281</v>
      </c>
      <c r="C1319" s="447"/>
      <c r="D1319" s="448" t="s">
        <v>1282</v>
      </c>
      <c r="E1319" s="449"/>
      <c r="F1319" s="450"/>
    </row>
    <row r="1320" spans="1:6" ht="15">
      <c r="A1320" s="447"/>
      <c r="B1320" s="448"/>
      <c r="C1320" s="447" t="s">
        <v>451</v>
      </c>
      <c r="D1320" s="426"/>
      <c r="E1320" s="449"/>
      <c r="F1320" s="450"/>
    </row>
    <row r="1321" spans="1:6" ht="25">
      <c r="A1321" s="447"/>
      <c r="B1321" s="448"/>
      <c r="C1321" s="447" t="s">
        <v>125</v>
      </c>
      <c r="D1321" s="426" t="s">
        <v>1515</v>
      </c>
      <c r="E1321" s="449" t="s">
        <v>1320</v>
      </c>
      <c r="F1321" s="450"/>
    </row>
    <row r="1322" spans="1:6" ht="37.5">
      <c r="A1322" s="447"/>
      <c r="B1322" s="448"/>
      <c r="C1322" s="447" t="s">
        <v>196</v>
      </c>
      <c r="D1322" s="426" t="s">
        <v>1627</v>
      </c>
      <c r="E1322" s="449" t="s">
        <v>1320</v>
      </c>
      <c r="F1322" s="450"/>
    </row>
    <row r="1323" spans="1:6" ht="15">
      <c r="A1323" s="447"/>
      <c r="B1323" s="448"/>
      <c r="C1323" s="447" t="s">
        <v>9</v>
      </c>
      <c r="D1323" s="426"/>
      <c r="E1323" s="449"/>
      <c r="F1323" s="450"/>
    </row>
    <row r="1324" spans="1:6" ht="15">
      <c r="A1324" s="447"/>
      <c r="B1324" s="448"/>
      <c r="C1324" s="447" t="s">
        <v>10</v>
      </c>
      <c r="D1324" s="426"/>
      <c r="E1324" s="449"/>
      <c r="F1324" s="450"/>
    </row>
    <row r="1325" spans="1:6" ht="15">
      <c r="A1325" s="447"/>
      <c r="B1325" s="448"/>
      <c r="C1325" s="447" t="s">
        <v>11</v>
      </c>
      <c r="D1325" s="426"/>
      <c r="E1325" s="449"/>
      <c r="F1325" s="450"/>
    </row>
    <row r="1326" spans="1:6" ht="15">
      <c r="A1326" s="439"/>
      <c r="B1326" s="440"/>
      <c r="C1326" s="439"/>
      <c r="D1326" s="453"/>
      <c r="E1326" s="441"/>
      <c r="F1326" s="442"/>
    </row>
    <row r="1327" spans="1:6" ht="212.5">
      <c r="A1327" s="447" t="s">
        <v>1283</v>
      </c>
      <c r="B1327" s="448" t="s">
        <v>1284</v>
      </c>
      <c r="C1327" s="447"/>
      <c r="D1327" s="448" t="s">
        <v>1285</v>
      </c>
      <c r="E1327" s="449"/>
      <c r="F1327" s="450"/>
    </row>
    <row r="1328" spans="1:6" ht="15">
      <c r="A1328" s="447"/>
      <c r="B1328" s="448"/>
      <c r="C1328" s="447" t="s">
        <v>451</v>
      </c>
      <c r="D1328" s="426"/>
      <c r="E1328" s="449"/>
      <c r="F1328" s="450"/>
    </row>
    <row r="1329" spans="1:6" ht="37.5">
      <c r="A1329" s="447"/>
      <c r="B1329" s="448"/>
      <c r="C1329" s="447" t="s">
        <v>125</v>
      </c>
      <c r="D1329" s="426" t="s">
        <v>1516</v>
      </c>
      <c r="E1329" s="449" t="s">
        <v>1320</v>
      </c>
      <c r="F1329" s="450"/>
    </row>
    <row r="1330" spans="1:6" ht="37.5">
      <c r="A1330" s="447"/>
      <c r="B1330" s="448"/>
      <c r="C1330" s="447" t="s">
        <v>196</v>
      </c>
      <c r="D1330" s="426" t="s">
        <v>1626</v>
      </c>
      <c r="E1330" s="449" t="s">
        <v>1320</v>
      </c>
      <c r="F1330" s="450"/>
    </row>
    <row r="1331" spans="1:6" ht="15">
      <c r="A1331" s="447"/>
      <c r="B1331" s="448"/>
      <c r="C1331" s="447" t="s">
        <v>9</v>
      </c>
      <c r="D1331" s="426"/>
      <c r="E1331" s="449"/>
      <c r="F1331" s="450"/>
    </row>
    <row r="1332" spans="1:6" ht="15">
      <c r="A1332" s="447"/>
      <c r="B1332" s="448"/>
      <c r="C1332" s="447" t="s">
        <v>10</v>
      </c>
      <c r="D1332" s="426"/>
      <c r="E1332" s="449"/>
      <c r="F1332" s="450"/>
    </row>
    <row r="1333" spans="1:6" ht="15">
      <c r="A1333" s="447"/>
      <c r="B1333" s="448"/>
      <c r="C1333" s="447" t="s">
        <v>11</v>
      </c>
      <c r="D1333" s="426"/>
      <c r="E1333" s="449"/>
      <c r="F1333" s="450"/>
    </row>
    <row r="1334" spans="1:6" ht="15">
      <c r="A1334" s="439"/>
      <c r="B1334" s="440"/>
      <c r="C1334" s="439"/>
      <c r="D1334" s="453"/>
      <c r="E1334" s="441"/>
      <c r="F1334" s="442"/>
    </row>
    <row r="1335" spans="1:6" ht="15">
      <c r="A1335" s="443">
        <v>5.5</v>
      </c>
      <c r="B1335" s="438"/>
      <c r="C1335" s="443"/>
      <c r="D1335" s="438" t="s">
        <v>1286</v>
      </c>
      <c r="E1335" s="444"/>
      <c r="F1335" s="445"/>
    </row>
    <row r="1336" spans="1:6" ht="150">
      <c r="A1336" s="447" t="s">
        <v>462</v>
      </c>
      <c r="B1336" s="448" t="s">
        <v>1287</v>
      </c>
      <c r="C1336" s="447"/>
      <c r="D1336" s="448" t="s">
        <v>1288</v>
      </c>
      <c r="E1336" s="449"/>
      <c r="F1336" s="450"/>
    </row>
    <row r="1337" spans="1:6" ht="15">
      <c r="A1337" s="447"/>
      <c r="B1337" s="448"/>
      <c r="C1337" s="447" t="s">
        <v>451</v>
      </c>
      <c r="D1337" s="426"/>
      <c r="E1337" s="449"/>
      <c r="F1337" s="450"/>
    </row>
    <row r="1338" spans="1:6" ht="75">
      <c r="A1338" s="447"/>
      <c r="B1338" s="448"/>
      <c r="C1338" s="447" t="s">
        <v>125</v>
      </c>
      <c r="D1338" s="426" t="s">
        <v>1517</v>
      </c>
      <c r="E1338" s="449" t="s">
        <v>1320</v>
      </c>
      <c r="F1338" s="450"/>
    </row>
    <row r="1339" spans="1:6" ht="37.5">
      <c r="A1339" s="447"/>
      <c r="B1339" s="448"/>
      <c r="C1339" s="447" t="s">
        <v>196</v>
      </c>
      <c r="D1339" s="426" t="s">
        <v>1628</v>
      </c>
      <c r="E1339" s="449" t="s">
        <v>1320</v>
      </c>
      <c r="F1339" s="450"/>
    </row>
    <row r="1340" spans="1:6" ht="15">
      <c r="A1340" s="447"/>
      <c r="B1340" s="448"/>
      <c r="C1340" s="447" t="s">
        <v>9</v>
      </c>
      <c r="D1340" s="426"/>
      <c r="E1340" s="449"/>
      <c r="F1340" s="450"/>
    </row>
    <row r="1341" spans="1:6" ht="15">
      <c r="A1341" s="447"/>
      <c r="B1341" s="448"/>
      <c r="C1341" s="447" t="s">
        <v>10</v>
      </c>
      <c r="D1341" s="426"/>
      <c r="E1341" s="449"/>
      <c r="F1341" s="450"/>
    </row>
    <row r="1342" spans="1:6" ht="15">
      <c r="A1342" s="447"/>
      <c r="B1342" s="448"/>
      <c r="C1342" s="447" t="s">
        <v>11</v>
      </c>
      <c r="D1342" s="426"/>
      <c r="E1342" s="449"/>
      <c r="F1342" s="450"/>
    </row>
    <row r="1343" spans="1:6" ht="15">
      <c r="A1343" s="439"/>
      <c r="B1343" s="440"/>
      <c r="C1343" s="439"/>
      <c r="D1343" s="453"/>
      <c r="E1343" s="441"/>
      <c r="F1343" s="442"/>
    </row>
    <row r="1344" spans="1:6" ht="87.5">
      <c r="A1344" s="447" t="s">
        <v>858</v>
      </c>
      <c r="B1344" s="448" t="s">
        <v>472</v>
      </c>
      <c r="C1344" s="447"/>
      <c r="D1344" s="448" t="s">
        <v>1289</v>
      </c>
      <c r="E1344" s="449"/>
      <c r="F1344" s="450"/>
    </row>
    <row r="1345" spans="1:6" ht="15">
      <c r="A1345" s="447"/>
      <c r="B1345" s="448"/>
      <c r="C1345" s="447" t="s">
        <v>451</v>
      </c>
      <c r="D1345" s="426"/>
      <c r="E1345" s="449"/>
      <c r="F1345" s="450"/>
    </row>
    <row r="1346" spans="1:6" ht="37.5">
      <c r="A1346" s="447"/>
      <c r="B1346" s="448"/>
      <c r="C1346" s="447" t="s">
        <v>125</v>
      </c>
      <c r="D1346" s="426" t="s">
        <v>1518</v>
      </c>
      <c r="E1346" s="449" t="s">
        <v>1320</v>
      </c>
      <c r="F1346" s="450"/>
    </row>
    <row r="1347" spans="1:6" ht="25">
      <c r="A1347" s="447"/>
      <c r="B1347" s="448"/>
      <c r="C1347" s="447" t="s">
        <v>196</v>
      </c>
      <c r="D1347" s="426" t="s">
        <v>1629</v>
      </c>
      <c r="E1347" s="449" t="s">
        <v>1320</v>
      </c>
      <c r="F1347" s="450"/>
    </row>
    <row r="1348" spans="1:6" ht="15">
      <c r="A1348" s="447"/>
      <c r="B1348" s="448"/>
      <c r="C1348" s="447" t="s">
        <v>9</v>
      </c>
      <c r="D1348" s="426"/>
      <c r="E1348" s="449"/>
      <c r="F1348" s="450"/>
    </row>
    <row r="1349" spans="1:6" ht="15">
      <c r="A1349" s="447"/>
      <c r="B1349" s="448"/>
      <c r="C1349" s="447" t="s">
        <v>10</v>
      </c>
      <c r="D1349" s="426"/>
      <c r="E1349" s="449"/>
      <c r="F1349" s="450"/>
    </row>
    <row r="1350" spans="1:6" ht="15">
      <c r="A1350" s="447"/>
      <c r="B1350" s="448"/>
      <c r="C1350" s="447" t="s">
        <v>11</v>
      </c>
      <c r="D1350" s="426"/>
      <c r="E1350" s="449"/>
      <c r="F1350" s="450"/>
    </row>
    <row r="1351" spans="1:6" ht="15">
      <c r="A1351" s="439"/>
      <c r="B1351" s="440"/>
      <c r="C1351" s="439"/>
      <c r="D1351" s="453"/>
      <c r="E1351" s="441"/>
      <c r="F1351" s="442"/>
    </row>
    <row r="1352" spans="1:6" ht="15">
      <c r="A1352" s="465">
        <v>5.6</v>
      </c>
      <c r="B1352" s="482"/>
      <c r="C1352" s="443"/>
      <c r="D1352" s="438" t="s">
        <v>1290</v>
      </c>
      <c r="E1352" s="444"/>
      <c r="F1352" s="445"/>
    </row>
    <row r="1353" spans="1:6" ht="150">
      <c r="A1353" s="447" t="s">
        <v>1291</v>
      </c>
      <c r="B1353" s="448" t="s">
        <v>1292</v>
      </c>
      <c r="C1353" s="447"/>
      <c r="D1353" s="448" t="s">
        <v>1293</v>
      </c>
      <c r="E1353" s="449"/>
      <c r="F1353" s="450"/>
    </row>
    <row r="1354" spans="1:6" ht="15">
      <c r="A1354" s="447"/>
      <c r="B1354" s="448"/>
      <c r="C1354" s="447" t="s">
        <v>451</v>
      </c>
      <c r="D1354" s="426"/>
      <c r="E1354" s="449"/>
      <c r="F1354" s="450"/>
    </row>
    <row r="1355" spans="1:6" ht="15">
      <c r="A1355" s="447"/>
      <c r="B1355" s="448"/>
      <c r="C1355" s="447" t="s">
        <v>125</v>
      </c>
      <c r="D1355" s="426" t="s">
        <v>1519</v>
      </c>
      <c r="E1355" s="449" t="s">
        <v>1320</v>
      </c>
      <c r="F1355" s="450"/>
    </row>
    <row r="1356" spans="1:6" ht="15">
      <c r="A1356" s="447"/>
      <c r="B1356" s="448"/>
      <c r="C1356" s="447" t="s">
        <v>196</v>
      </c>
      <c r="D1356" s="426" t="s">
        <v>1519</v>
      </c>
      <c r="E1356" s="449" t="s">
        <v>1320</v>
      </c>
      <c r="F1356" s="450"/>
    </row>
    <row r="1357" spans="1:6" ht="15">
      <c r="A1357" s="447"/>
      <c r="B1357" s="448"/>
      <c r="C1357" s="447" t="s">
        <v>9</v>
      </c>
      <c r="D1357" s="426"/>
      <c r="E1357" s="449"/>
      <c r="F1357" s="450"/>
    </row>
    <row r="1358" spans="1:6" ht="15">
      <c r="A1358" s="447"/>
      <c r="B1358" s="448"/>
      <c r="C1358" s="447" t="s">
        <v>10</v>
      </c>
      <c r="D1358" s="426"/>
      <c r="E1358" s="449"/>
      <c r="F1358" s="450"/>
    </row>
    <row r="1359" spans="1:6" ht="15">
      <c r="A1359" s="447"/>
      <c r="B1359" s="448"/>
      <c r="C1359" s="447" t="s">
        <v>11</v>
      </c>
      <c r="D1359" s="426"/>
      <c r="E1359" s="449"/>
      <c r="F1359" s="450"/>
    </row>
    <row r="1360" spans="1:6" ht="15">
      <c r="A1360" s="439"/>
      <c r="B1360" s="440"/>
      <c r="C1360" s="439"/>
      <c r="D1360" s="453"/>
      <c r="E1360" s="441"/>
      <c r="F1360" s="442"/>
    </row>
    <row r="1361" spans="1:6" ht="62.5">
      <c r="A1361" s="447" t="s">
        <v>1294</v>
      </c>
      <c r="B1361" s="448" t="s">
        <v>853</v>
      </c>
      <c r="C1361" s="447"/>
      <c r="D1361" s="448" t="s">
        <v>1295</v>
      </c>
      <c r="E1361" s="449"/>
      <c r="F1361" s="450"/>
    </row>
    <row r="1362" spans="1:6" ht="15">
      <c r="A1362" s="447"/>
      <c r="B1362" s="448"/>
      <c r="C1362" s="447" t="s">
        <v>451</v>
      </c>
      <c r="D1362" s="426"/>
      <c r="E1362" s="449"/>
      <c r="F1362" s="450"/>
    </row>
    <row r="1363" spans="1:6" ht="15">
      <c r="A1363" s="447"/>
      <c r="B1363" s="448"/>
      <c r="C1363" s="447" t="s">
        <v>125</v>
      </c>
      <c r="D1363" s="426" t="s">
        <v>1520</v>
      </c>
      <c r="E1363" s="449" t="s">
        <v>1320</v>
      </c>
      <c r="F1363" s="450"/>
    </row>
    <row r="1364" spans="1:6" ht="15">
      <c r="A1364" s="447"/>
      <c r="B1364" s="448"/>
      <c r="C1364" s="447" t="s">
        <v>196</v>
      </c>
      <c r="D1364" s="426" t="s">
        <v>1630</v>
      </c>
      <c r="E1364" s="449" t="s">
        <v>1320</v>
      </c>
      <c r="F1364" s="450"/>
    </row>
    <row r="1365" spans="1:6" ht="15">
      <c r="A1365" s="447"/>
      <c r="B1365" s="448"/>
      <c r="C1365" s="447" t="s">
        <v>9</v>
      </c>
      <c r="D1365" s="426"/>
      <c r="E1365" s="449"/>
      <c r="F1365" s="450"/>
    </row>
    <row r="1366" spans="1:6" ht="15">
      <c r="A1366" s="447"/>
      <c r="B1366" s="448"/>
      <c r="C1366" s="447" t="s">
        <v>10</v>
      </c>
      <c r="D1366" s="426"/>
      <c r="E1366" s="449"/>
      <c r="F1366" s="450"/>
    </row>
    <row r="1367" spans="1:6" ht="15">
      <c r="A1367" s="447"/>
      <c r="B1367" s="448"/>
      <c r="C1367" s="447" t="s">
        <v>11</v>
      </c>
      <c r="D1367" s="426"/>
      <c r="E1367" s="449"/>
      <c r="F1367" s="450"/>
    </row>
    <row r="1368" spans="1:6" ht="15">
      <c r="A1368" s="439"/>
      <c r="B1368" s="440"/>
      <c r="C1368" s="439"/>
      <c r="D1368" s="453"/>
      <c r="E1368" s="441"/>
      <c r="F1368" s="442"/>
    </row>
    <row r="1369" spans="1:6" ht="150">
      <c r="A1369" s="447" t="s">
        <v>1296</v>
      </c>
      <c r="B1369" s="448" t="s">
        <v>1297</v>
      </c>
      <c r="C1369" s="447"/>
      <c r="D1369" s="448" t="s">
        <v>1298</v>
      </c>
      <c r="E1369" s="449"/>
      <c r="F1369" s="450"/>
    </row>
    <row r="1370" spans="1:6" ht="15">
      <c r="A1370" s="447"/>
      <c r="B1370" s="448"/>
      <c r="C1370" s="447" t="s">
        <v>451</v>
      </c>
      <c r="D1370" s="426"/>
      <c r="E1370" s="449"/>
      <c r="F1370" s="450"/>
    </row>
    <row r="1371" spans="1:6" ht="15">
      <c r="A1371" s="447"/>
      <c r="B1371" s="448"/>
      <c r="C1371" s="447" t="s">
        <v>125</v>
      </c>
      <c r="D1371" s="426" t="s">
        <v>1520</v>
      </c>
      <c r="E1371" s="449" t="s">
        <v>1320</v>
      </c>
      <c r="F1371" s="450"/>
    </row>
    <row r="1372" spans="1:6" ht="15">
      <c r="A1372" s="447"/>
      <c r="B1372" s="448"/>
      <c r="C1372" s="447" t="s">
        <v>196</v>
      </c>
      <c r="D1372" s="426" t="s">
        <v>1520</v>
      </c>
      <c r="E1372" s="449" t="s">
        <v>1320</v>
      </c>
      <c r="F1372" s="450"/>
    </row>
    <row r="1373" spans="1:6" ht="15">
      <c r="A1373" s="447"/>
      <c r="B1373" s="448"/>
      <c r="C1373" s="447" t="s">
        <v>9</v>
      </c>
      <c r="D1373" s="426"/>
      <c r="E1373" s="449"/>
      <c r="F1373" s="450"/>
    </row>
    <row r="1374" spans="1:6" ht="15">
      <c r="A1374" s="447"/>
      <c r="B1374" s="448"/>
      <c r="C1374" s="447" t="s">
        <v>10</v>
      </c>
      <c r="D1374" s="426"/>
      <c r="E1374" s="449"/>
      <c r="F1374" s="450"/>
    </row>
    <row r="1375" spans="1:6" ht="15">
      <c r="A1375" s="447"/>
      <c r="B1375" s="448"/>
      <c r="C1375" s="447" t="s">
        <v>11</v>
      </c>
      <c r="D1375" s="426"/>
      <c r="E1375" s="449"/>
      <c r="F1375" s="450"/>
    </row>
    <row r="1376" spans="1:6" ht="15">
      <c r="A1376" s="439"/>
      <c r="B1376" s="440"/>
      <c r="C1376" s="439"/>
      <c r="D1376" s="453"/>
      <c r="E1376" s="441"/>
      <c r="F1376" s="442"/>
    </row>
    <row r="1377" spans="1:6" ht="75">
      <c r="A1377" s="447" t="s">
        <v>1299</v>
      </c>
      <c r="B1377" s="448" t="s">
        <v>1300</v>
      </c>
      <c r="C1377" s="447"/>
      <c r="D1377" s="448" t="s">
        <v>1301</v>
      </c>
      <c r="E1377" s="449"/>
      <c r="F1377" s="450"/>
    </row>
    <row r="1378" spans="1:6" ht="15">
      <c r="A1378" s="447"/>
      <c r="B1378" s="448"/>
      <c r="C1378" s="447" t="s">
        <v>451</v>
      </c>
      <c r="D1378" s="426"/>
      <c r="E1378" s="449"/>
      <c r="F1378" s="450"/>
    </row>
    <row r="1379" spans="1:6" ht="15">
      <c r="A1379" s="447"/>
      <c r="B1379" s="448"/>
      <c r="C1379" s="447" t="s">
        <v>125</v>
      </c>
      <c r="D1379" s="426" t="s">
        <v>1521</v>
      </c>
      <c r="E1379" s="449" t="s">
        <v>1320</v>
      </c>
      <c r="F1379" s="450"/>
    </row>
    <row r="1380" spans="1:6" ht="15">
      <c r="A1380" s="447"/>
      <c r="B1380" s="448"/>
      <c r="C1380" s="447" t="s">
        <v>196</v>
      </c>
      <c r="D1380" s="426" t="s">
        <v>1521</v>
      </c>
      <c r="E1380" s="449" t="s">
        <v>1320</v>
      </c>
      <c r="F1380" s="450"/>
    </row>
    <row r="1381" spans="1:6" ht="15">
      <c r="A1381" s="447"/>
      <c r="B1381" s="448"/>
      <c r="C1381" s="447" t="s">
        <v>9</v>
      </c>
      <c r="D1381" s="426"/>
      <c r="E1381" s="449"/>
      <c r="F1381" s="450"/>
    </row>
    <row r="1382" spans="1:6" ht="15">
      <c r="A1382" s="447"/>
      <c r="B1382" s="448"/>
      <c r="C1382" s="447" t="s">
        <v>10</v>
      </c>
      <c r="D1382" s="426"/>
      <c r="E1382" s="449"/>
      <c r="F1382" s="450"/>
    </row>
    <row r="1383" spans="1:6" ht="15">
      <c r="A1383" s="447"/>
      <c r="B1383" s="448"/>
      <c r="C1383" s="447" t="s">
        <v>11</v>
      </c>
      <c r="D1383" s="426"/>
      <c r="E1383" s="449"/>
      <c r="F1383" s="450"/>
    </row>
    <row r="1384" spans="1:6" ht="15">
      <c r="A1384" s="439"/>
      <c r="B1384" s="440"/>
      <c r="C1384" s="439"/>
      <c r="D1384" s="453"/>
      <c r="E1384" s="441"/>
      <c r="F1384" s="442"/>
    </row>
    <row r="1385" spans="1:6" ht="62.5">
      <c r="A1385" s="447" t="s">
        <v>1302</v>
      </c>
      <c r="B1385" s="448" t="s">
        <v>936</v>
      </c>
      <c r="C1385" s="447"/>
      <c r="D1385" s="448" t="s">
        <v>1303</v>
      </c>
      <c r="E1385" s="449"/>
      <c r="F1385" s="450"/>
    </row>
    <row r="1386" spans="1:6" ht="15">
      <c r="A1386" s="447"/>
      <c r="B1386" s="448"/>
      <c r="C1386" s="447" t="s">
        <v>451</v>
      </c>
      <c r="D1386" s="426"/>
      <c r="E1386" s="449"/>
      <c r="F1386" s="450"/>
    </row>
    <row r="1387" spans="1:6" ht="50">
      <c r="A1387" s="447"/>
      <c r="B1387" s="448"/>
      <c r="C1387" s="447" t="s">
        <v>125</v>
      </c>
      <c r="D1387" s="426" t="s">
        <v>1522</v>
      </c>
      <c r="E1387" s="449" t="s">
        <v>1320</v>
      </c>
      <c r="F1387" s="450"/>
    </row>
    <row r="1388" spans="1:6" ht="15">
      <c r="A1388" s="447"/>
      <c r="B1388" s="448"/>
      <c r="C1388" s="447" t="s">
        <v>196</v>
      </c>
      <c r="D1388" s="426" t="s">
        <v>1631</v>
      </c>
      <c r="E1388" s="449" t="s">
        <v>1320</v>
      </c>
      <c r="F1388" s="450"/>
    </row>
    <row r="1389" spans="1:6" ht="15">
      <c r="A1389" s="447"/>
      <c r="B1389" s="448"/>
      <c r="C1389" s="447" t="s">
        <v>9</v>
      </c>
      <c r="D1389" s="426"/>
      <c r="E1389" s="449"/>
      <c r="F1389" s="450"/>
    </row>
    <row r="1390" spans="1:6" ht="15">
      <c r="A1390" s="447"/>
      <c r="B1390" s="448"/>
      <c r="C1390" s="447" t="s">
        <v>10</v>
      </c>
      <c r="D1390" s="426"/>
      <c r="E1390" s="449"/>
      <c r="F1390" s="450"/>
    </row>
    <row r="1391" spans="1:6" ht="15">
      <c r="A1391" s="447"/>
      <c r="B1391" s="448"/>
      <c r="C1391" s="447" t="s">
        <v>11</v>
      </c>
      <c r="D1391" s="426"/>
      <c r="E1391" s="449"/>
      <c r="F1391" s="450"/>
    </row>
    <row r="1392" spans="1:6" ht="15">
      <c r="A1392" s="439"/>
      <c r="B1392" s="440"/>
      <c r="C1392" s="439"/>
      <c r="D1392" s="453"/>
      <c r="E1392" s="441"/>
      <c r="F1392" s="442"/>
    </row>
    <row r="1393" spans="1:6" ht="15">
      <c r="A1393" s="443">
        <v>5.7</v>
      </c>
      <c r="B1393" s="438"/>
      <c r="C1393" s="443"/>
      <c r="D1393" s="438" t="s">
        <v>1304</v>
      </c>
      <c r="E1393" s="444"/>
      <c r="F1393" s="445"/>
    </row>
    <row r="1394" spans="1:6" ht="75">
      <c r="A1394" s="447" t="s">
        <v>1305</v>
      </c>
      <c r="B1394" s="448" t="s">
        <v>1306</v>
      </c>
      <c r="C1394" s="447"/>
      <c r="D1394" s="448" t="s">
        <v>1307</v>
      </c>
      <c r="E1394" s="449"/>
      <c r="F1394" s="450"/>
    </row>
    <row r="1395" spans="1:6" ht="15">
      <c r="A1395" s="447"/>
      <c r="B1395" s="448"/>
      <c r="C1395" s="447" t="s">
        <v>451</v>
      </c>
      <c r="D1395" s="426"/>
      <c r="E1395" s="449"/>
      <c r="F1395" s="450"/>
    </row>
    <row r="1396" spans="1:6" ht="25">
      <c r="A1396" s="447"/>
      <c r="B1396" s="448"/>
      <c r="C1396" s="447" t="s">
        <v>125</v>
      </c>
      <c r="D1396" s="426" t="s">
        <v>1523</v>
      </c>
      <c r="E1396" s="449" t="s">
        <v>1320</v>
      </c>
      <c r="F1396" s="450"/>
    </row>
    <row r="1397" spans="1:6" ht="25">
      <c r="A1397" s="447"/>
      <c r="B1397" s="448"/>
      <c r="C1397" s="447" t="s">
        <v>196</v>
      </c>
      <c r="D1397" s="426" t="s">
        <v>1632</v>
      </c>
      <c r="E1397" s="449" t="s">
        <v>1320</v>
      </c>
      <c r="F1397" s="450"/>
    </row>
    <row r="1398" spans="1:6" ht="15">
      <c r="A1398" s="447"/>
      <c r="B1398" s="448"/>
      <c r="C1398" s="447" t="s">
        <v>9</v>
      </c>
      <c r="D1398" s="426"/>
      <c r="E1398" s="449"/>
      <c r="F1398" s="450"/>
    </row>
    <row r="1399" spans="1:6" ht="15">
      <c r="A1399" s="447"/>
      <c r="B1399" s="448"/>
      <c r="C1399" s="447" t="s">
        <v>10</v>
      </c>
      <c r="D1399" s="426"/>
      <c r="E1399" s="449"/>
      <c r="F1399" s="450"/>
    </row>
    <row r="1400" spans="1:6" ht="15">
      <c r="A1400" s="447"/>
      <c r="B1400" s="448"/>
      <c r="C1400" s="447" t="s">
        <v>11</v>
      </c>
      <c r="D1400" s="426"/>
      <c r="E1400" s="449"/>
      <c r="F1400" s="450"/>
    </row>
    <row r="1401" spans="1:6" ht="15">
      <c r="A1401" s="483"/>
      <c r="B1401" s="392"/>
      <c r="C1401" s="392"/>
      <c r="D1401" s="458"/>
      <c r="E1401" s="399"/>
      <c r="F1401" s="400"/>
    </row>
    <row r="1402" spans="1:6" ht="15">
      <c r="A1402" s="483"/>
      <c r="B1402" s="392"/>
      <c r="C1402" s="392"/>
      <c r="D1402" s="458"/>
      <c r="E1402" s="399"/>
      <c r="F1402" s="400"/>
    </row>
    <row r="1403" spans="1:6" ht="15">
      <c r="A1403" s="483"/>
      <c r="B1403" s="392"/>
      <c r="C1403" s="392"/>
      <c r="D1403" s="458"/>
      <c r="E1403" s="399"/>
      <c r="F1403" s="400"/>
    </row>
    <row r="1404" spans="1:6" ht="15">
      <c r="A1404" s="483"/>
      <c r="B1404" s="392"/>
      <c r="C1404" s="392"/>
      <c r="D1404" s="458"/>
      <c r="E1404" s="399"/>
      <c r="F1404" s="400"/>
    </row>
    <row r="1405" spans="1:6" ht="15">
      <c r="A1405" s="483"/>
      <c r="B1405" s="392"/>
      <c r="C1405" s="392"/>
      <c r="D1405" s="458"/>
      <c r="E1405" s="399"/>
      <c r="F1405" s="400"/>
    </row>
    <row r="1406" spans="1:6" ht="15">
      <c r="A1406" s="483"/>
      <c r="B1406" s="392"/>
      <c r="C1406" s="392"/>
      <c r="D1406" s="458"/>
      <c r="E1406" s="399"/>
      <c r="F1406" s="400"/>
    </row>
    <row r="1407" spans="1:6" ht="15">
      <c r="A1407" s="483"/>
      <c r="B1407" s="392"/>
      <c r="C1407" s="392"/>
      <c r="D1407" s="458"/>
      <c r="E1407" s="399"/>
      <c r="F1407" s="400"/>
    </row>
    <row r="1408" spans="1:6" ht="15">
      <c r="A1408" s="483"/>
      <c r="B1408" s="392"/>
      <c r="C1408" s="392"/>
      <c r="D1408" s="458"/>
      <c r="E1408" s="399"/>
      <c r="F1408" s="400"/>
    </row>
    <row r="1409" spans="1:6" ht="15">
      <c r="A1409" s="483"/>
      <c r="B1409" s="392"/>
      <c r="C1409" s="392"/>
      <c r="D1409" s="458"/>
      <c r="E1409" s="399"/>
      <c r="F1409" s="400"/>
    </row>
    <row r="1410" spans="1:6" ht="15">
      <c r="A1410" s="483"/>
      <c r="B1410" s="392"/>
      <c r="C1410" s="392"/>
      <c r="D1410" s="458"/>
      <c r="E1410" s="399"/>
      <c r="F1410" s="400"/>
    </row>
    <row r="1411" spans="1:6" ht="15">
      <c r="A1411" s="483"/>
      <c r="B1411" s="392"/>
      <c r="C1411" s="392"/>
      <c r="D1411" s="458"/>
      <c r="E1411" s="399"/>
      <c r="F1411" s="400"/>
    </row>
  </sheetData>
  <autoFilter ref="C1:C1411" xr:uid="{9F89AE5C-E03E-4EB2-9AC2-8163CE967A07}"/>
  <mergeCells count="1">
    <mergeCell ref="B36:C36"/>
  </mergeCells>
  <conditionalFormatting sqref="D120:D121">
    <cfRule type="expression" dxfId="20" priority="13" stopIfTrue="1">
      <formula>ISNUMBER(SEARCH("Closed",$I120))</formula>
    </cfRule>
    <cfRule type="expression" dxfId="19" priority="14" stopIfTrue="1">
      <formula>IF($C120="Minor", TRUE, FALSE)</formula>
    </cfRule>
    <cfRule type="expression" dxfId="18" priority="15" stopIfTrue="1">
      <formula>IF(OR($C120="Major",$C120="Pre-Condition"), TRUE, FALSE)</formula>
    </cfRule>
  </conditionalFormatting>
  <conditionalFormatting sqref="D129">
    <cfRule type="expression" dxfId="17" priority="16" stopIfTrue="1">
      <formula>ISNUMBER(SEARCH("Closed",$I129))</formula>
    </cfRule>
    <cfRule type="expression" dxfId="16" priority="17" stopIfTrue="1">
      <formula>IF($C129="Minor", TRUE, FALSE)</formula>
    </cfRule>
    <cfRule type="expression" dxfId="15" priority="18" stopIfTrue="1">
      <formula>IF(OR($C129="Major",$C129="Pre-Condition"), TRUE, FALSE)</formula>
    </cfRule>
  </conditionalFormatting>
  <conditionalFormatting sqref="D497">
    <cfRule type="expression" dxfId="14" priority="10" stopIfTrue="1">
      <formula>ISNUMBER(SEARCH("Closed",$J497))</formula>
    </cfRule>
    <cfRule type="expression" dxfId="13" priority="11" stopIfTrue="1">
      <formula>IF($B497="Minor", TRUE, FALSE)</formula>
    </cfRule>
    <cfRule type="expression" dxfId="12" priority="12" stopIfTrue="1">
      <formula>IF(OR($B497="Major",$B497="Pre-Condition"), TRUE, FALSE)</formula>
    </cfRule>
  </conditionalFormatting>
  <conditionalFormatting sqref="D715">
    <cfRule type="expression" dxfId="11" priority="7" stopIfTrue="1">
      <formula>ISNUMBER(SEARCH("Closed",$I715))</formula>
    </cfRule>
    <cfRule type="expression" dxfId="10" priority="8" stopIfTrue="1">
      <formula>IF($C715="Minor", TRUE, FALSE)</formula>
    </cfRule>
    <cfRule type="expression" dxfId="9" priority="9" stopIfTrue="1">
      <formula>IF(OR($C715="Major",$C715="Pre-Condition"), TRUE, FALSE)</formula>
    </cfRule>
  </conditionalFormatting>
  <conditionalFormatting sqref="D723">
    <cfRule type="expression" dxfId="8" priority="4" stopIfTrue="1">
      <formula>ISNUMBER(SEARCH("Closed",$I723))</formula>
    </cfRule>
    <cfRule type="expression" dxfId="7" priority="5" stopIfTrue="1">
      <formula>IF($C723="Minor", TRUE, FALSE)</formula>
    </cfRule>
    <cfRule type="expression" dxfId="6" priority="6" stopIfTrue="1">
      <formula>IF(OR($C723="Major",$C723="Pre-Condition"), TRUE, FALSE)</formula>
    </cfRule>
  </conditionalFormatting>
  <conditionalFormatting sqref="D993">
    <cfRule type="expression" dxfId="5" priority="19" stopIfTrue="1">
      <formula>ISNUMBER(SEARCH("Closed",$J993))</formula>
    </cfRule>
    <cfRule type="expression" dxfId="4" priority="20" stopIfTrue="1">
      <formula>IF($B993="Minor", TRUE, FALSE)</formula>
    </cfRule>
    <cfRule type="expression" dxfId="3" priority="21" stopIfTrue="1">
      <formula>IF(OR($B993="Major",$B993="Pre-Condition"), TRUE, FALSE)</formula>
    </cfRule>
  </conditionalFormatting>
  <conditionalFormatting sqref="D1103">
    <cfRule type="expression" dxfId="2" priority="1" stopIfTrue="1">
      <formula>ISNUMBER(SEARCH("Closed",$J1103))</formula>
    </cfRule>
    <cfRule type="expression" dxfId="1" priority="2" stopIfTrue="1">
      <formula>IF($B1103="Minor", TRUE, FALSE)</formula>
    </cfRule>
    <cfRule type="expression" dxfId="0" priority="3" stopIfTrue="1">
      <formula>IF(OR($B1103="Major",$B1103="Pre-Condition"), TRUE, FALSE)</formula>
    </cfRule>
  </conditionalFormatting>
  <hyperlinks>
    <hyperlink ref="D129" r:id="rId1" xr:uid="{C4016AB9-6F21-43C6-927A-3515806B6258}"/>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6CF1F-82CA-4A1B-BD62-D7A331152162}">
  <dimension ref="A1:N8"/>
  <sheetViews>
    <sheetView workbookViewId="0">
      <selection activeCell="B27" sqref="B27"/>
    </sheetView>
  </sheetViews>
  <sheetFormatPr defaultRowHeight="14"/>
  <cols>
    <col min="1" max="1" width="5.90625" customWidth="1"/>
    <col min="2" max="2" width="38.1796875" bestFit="1" customWidth="1"/>
    <col min="4" max="4" width="3.81640625" bestFit="1" customWidth="1"/>
    <col min="5" max="8" width="2.81640625" bestFit="1" customWidth="1"/>
    <col min="9" max="9" width="3.08984375" bestFit="1" customWidth="1"/>
  </cols>
  <sheetData>
    <row r="1" spans="1:14" ht="14.5">
      <c r="A1" s="223" t="s">
        <v>1532</v>
      </c>
      <c r="B1" s="223"/>
      <c r="C1" s="223"/>
      <c r="D1" s="223"/>
      <c r="E1" s="223"/>
      <c r="F1" s="223"/>
      <c r="G1" s="223"/>
      <c r="H1" s="223"/>
      <c r="I1" s="223"/>
      <c r="J1" s="223"/>
      <c r="K1" s="223"/>
      <c r="L1" s="223"/>
      <c r="M1" s="223"/>
      <c r="N1" s="223"/>
    </row>
    <row r="3" spans="1:14" ht="15">
      <c r="A3" s="498"/>
      <c r="B3" s="499"/>
      <c r="C3" s="500"/>
      <c r="D3" s="501" t="s">
        <v>125</v>
      </c>
      <c r="E3" s="502" t="s">
        <v>196</v>
      </c>
      <c r="F3" s="502" t="s">
        <v>9</v>
      </c>
      <c r="G3" s="502" t="s">
        <v>10</v>
      </c>
      <c r="H3" s="502" t="s">
        <v>11</v>
      </c>
      <c r="I3" s="503" t="s">
        <v>729</v>
      </c>
    </row>
    <row r="4" spans="1:14" ht="14.5">
      <c r="A4" s="497"/>
      <c r="B4" s="497" t="s">
        <v>799</v>
      </c>
      <c r="C4" s="504"/>
      <c r="D4" s="501" t="s">
        <v>800</v>
      </c>
      <c r="E4" s="502"/>
      <c r="F4" s="502"/>
      <c r="G4" s="502" t="s">
        <v>800</v>
      </c>
      <c r="H4" s="502"/>
      <c r="I4" s="503" t="s">
        <v>800</v>
      </c>
    </row>
    <row r="5" spans="1:14" ht="14.5">
      <c r="A5" s="497"/>
      <c r="B5" s="497" t="s">
        <v>801</v>
      </c>
      <c r="C5" s="504"/>
      <c r="D5" s="501" t="s">
        <v>800</v>
      </c>
      <c r="E5" s="502" t="s">
        <v>800</v>
      </c>
      <c r="F5" s="502"/>
      <c r="G5" s="502"/>
      <c r="H5" s="502"/>
      <c r="I5" s="503" t="s">
        <v>800</v>
      </c>
    </row>
    <row r="6" spans="1:14" ht="14.5">
      <c r="A6" s="497"/>
      <c r="B6" s="497" t="s">
        <v>802</v>
      </c>
      <c r="C6" s="504"/>
      <c r="D6" s="501" t="s">
        <v>800</v>
      </c>
      <c r="E6" s="502"/>
      <c r="F6" s="502" t="s">
        <v>800</v>
      </c>
      <c r="G6" s="502"/>
      <c r="H6" s="502" t="s">
        <v>800</v>
      </c>
      <c r="I6" s="503" t="s">
        <v>800</v>
      </c>
    </row>
    <row r="7" spans="1:14" ht="14.5">
      <c r="A7" s="497"/>
      <c r="B7" s="497" t="s">
        <v>803</v>
      </c>
      <c r="C7" s="505"/>
      <c r="D7" s="501" t="s">
        <v>800</v>
      </c>
      <c r="E7" s="502"/>
      <c r="F7" s="502"/>
      <c r="G7" s="502" t="s">
        <v>800</v>
      </c>
      <c r="H7" s="502"/>
      <c r="I7" s="503" t="s">
        <v>800</v>
      </c>
    </row>
    <row r="8" spans="1:14" ht="14.5">
      <c r="A8" s="497"/>
      <c r="B8" s="497" t="s">
        <v>804</v>
      </c>
      <c r="C8" s="504"/>
      <c r="D8" s="506" t="s">
        <v>800</v>
      </c>
      <c r="E8" s="502"/>
      <c r="F8" s="502" t="s">
        <v>800</v>
      </c>
      <c r="G8" s="502"/>
      <c r="H8" s="502" t="s">
        <v>800</v>
      </c>
      <c r="I8" s="503" t="s">
        <v>800</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37"/>
  <sheetViews>
    <sheetView workbookViewId="0">
      <selection activeCell="F7" sqref="F7"/>
    </sheetView>
  </sheetViews>
  <sheetFormatPr defaultColWidth="9.1796875" defaultRowHeight="14"/>
  <cols>
    <col min="1" max="1" width="8.1796875" style="36" customWidth="1"/>
    <col min="2" max="2" width="13.1796875" style="36" customWidth="1"/>
    <col min="3" max="3" width="5.1796875" style="36" customWidth="1"/>
    <col min="4" max="4" width="11" style="36" customWidth="1"/>
    <col min="5" max="5" width="11.81640625" style="36" customWidth="1"/>
    <col min="6" max="6" width="9.1796875" style="36" customWidth="1"/>
    <col min="7" max="7" width="10.1796875" style="36" customWidth="1"/>
    <col min="8" max="8" width="58" style="36" customWidth="1"/>
    <col min="9" max="9" width="35.1796875" style="36" customWidth="1"/>
    <col min="10" max="10" width="3.81640625" style="78" customWidth="1"/>
    <col min="11" max="16384" width="9.1796875" style="35"/>
  </cols>
  <sheetData>
    <row r="1" spans="1:9" ht="15" customHeight="1">
      <c r="A1" s="259" t="s">
        <v>593</v>
      </c>
      <c r="B1" s="260"/>
      <c r="C1" s="257"/>
      <c r="D1" s="257"/>
      <c r="E1" s="257"/>
      <c r="F1" s="257"/>
      <c r="G1" s="257"/>
      <c r="H1" s="257"/>
      <c r="I1" s="258"/>
    </row>
    <row r="2" spans="1:9" ht="76.5" customHeight="1">
      <c r="A2" s="76" t="s">
        <v>594</v>
      </c>
      <c r="B2" s="261" t="s">
        <v>595</v>
      </c>
      <c r="C2" s="262" t="s">
        <v>363</v>
      </c>
      <c r="D2" s="77" t="s">
        <v>364</v>
      </c>
      <c r="E2" s="77" t="s">
        <v>365</v>
      </c>
      <c r="F2" s="77" t="s">
        <v>190</v>
      </c>
      <c r="G2" s="77" t="s">
        <v>596</v>
      </c>
      <c r="H2" s="77" t="s">
        <v>366</v>
      </c>
      <c r="I2" s="77" t="s">
        <v>597</v>
      </c>
    </row>
    <row r="3" spans="1:9">
      <c r="A3" s="508" t="s">
        <v>196</v>
      </c>
      <c r="B3" s="508" t="s">
        <v>1567</v>
      </c>
      <c r="C3" s="508">
        <v>1</v>
      </c>
      <c r="D3" s="508"/>
      <c r="E3" s="508" t="s">
        <v>1020</v>
      </c>
      <c r="F3" s="508" t="s">
        <v>1021</v>
      </c>
      <c r="G3" s="508" t="s">
        <v>1568</v>
      </c>
      <c r="H3" s="508" t="s">
        <v>1569</v>
      </c>
      <c r="I3" s="263"/>
    </row>
    <row r="4" spans="1:9">
      <c r="A4" s="264"/>
      <c r="B4" s="264"/>
      <c r="C4" s="264"/>
      <c r="D4" s="264"/>
      <c r="E4" s="264"/>
      <c r="F4" s="264"/>
      <c r="G4" s="264"/>
      <c r="H4" s="265"/>
      <c r="I4" s="265"/>
    </row>
    <row r="5" spans="1:9">
      <c r="A5" s="264"/>
      <c r="B5" s="264"/>
      <c r="C5" s="264"/>
      <c r="D5" s="264"/>
      <c r="E5" s="264"/>
      <c r="F5" s="264"/>
      <c r="G5" s="264"/>
      <c r="H5" s="265"/>
      <c r="I5" s="265"/>
    </row>
    <row r="6" spans="1:9">
      <c r="A6" s="266"/>
      <c r="B6" s="266"/>
      <c r="C6" s="266"/>
      <c r="D6" s="266"/>
      <c r="E6" s="266"/>
      <c r="F6" s="266"/>
      <c r="G6" s="266"/>
      <c r="H6" s="267"/>
      <c r="I6" s="267"/>
    </row>
    <row r="7" spans="1:9">
      <c r="A7" s="266"/>
      <c r="B7" s="266"/>
      <c r="C7" s="266"/>
      <c r="D7" s="266"/>
      <c r="E7" s="266"/>
      <c r="F7" s="266"/>
      <c r="G7" s="266"/>
      <c r="H7" s="267"/>
      <c r="I7" s="267"/>
    </row>
    <row r="8" spans="1:9">
      <c r="A8" s="266"/>
      <c r="B8" s="266"/>
      <c r="C8" s="266"/>
      <c r="D8" s="266"/>
      <c r="E8" s="266"/>
      <c r="F8" s="266"/>
      <c r="G8" s="266"/>
      <c r="H8" s="267"/>
      <c r="I8" s="267"/>
    </row>
    <row r="9" spans="1:9">
      <c r="A9" s="266"/>
      <c r="B9" s="266"/>
      <c r="C9" s="266"/>
      <c r="D9" s="266"/>
      <c r="E9" s="266"/>
      <c r="F9" s="266"/>
      <c r="G9" s="266"/>
      <c r="H9" s="267"/>
      <c r="I9" s="267"/>
    </row>
    <row r="10" spans="1:9">
      <c r="A10" s="266"/>
      <c r="B10" s="266"/>
      <c r="C10" s="266"/>
      <c r="D10" s="266"/>
      <c r="E10" s="266"/>
      <c r="F10" s="266"/>
      <c r="G10" s="266"/>
      <c r="H10" s="267"/>
      <c r="I10" s="267"/>
    </row>
    <row r="11" spans="1:9">
      <c r="A11" s="266"/>
      <c r="B11" s="266"/>
      <c r="C11" s="266"/>
      <c r="D11" s="266"/>
      <c r="E11" s="266"/>
      <c r="F11" s="266"/>
      <c r="G11" s="266"/>
      <c r="H11" s="267"/>
      <c r="I11" s="267"/>
    </row>
    <row r="12" spans="1:9">
      <c r="A12" s="266"/>
      <c r="B12" s="266"/>
      <c r="C12" s="266"/>
      <c r="D12" s="266"/>
      <c r="E12" s="266"/>
      <c r="F12" s="266"/>
      <c r="G12" s="266"/>
      <c r="H12" s="267"/>
      <c r="I12" s="267"/>
    </row>
    <row r="13" spans="1:9">
      <c r="A13" s="266"/>
      <c r="B13" s="266"/>
      <c r="C13" s="266"/>
      <c r="D13" s="266"/>
      <c r="E13" s="266"/>
      <c r="F13" s="266"/>
      <c r="G13" s="266"/>
      <c r="H13" s="267"/>
      <c r="I13" s="267"/>
    </row>
    <row r="14" spans="1:9">
      <c r="A14" s="266"/>
      <c r="B14" s="266"/>
      <c r="C14" s="266"/>
      <c r="D14" s="266"/>
      <c r="E14" s="266"/>
      <c r="F14" s="266"/>
      <c r="G14" s="266"/>
      <c r="H14" s="267"/>
      <c r="I14" s="267"/>
    </row>
    <row r="15" spans="1:9">
      <c r="A15" s="266"/>
      <c r="B15" s="266"/>
      <c r="C15" s="266"/>
      <c r="D15" s="266"/>
      <c r="E15" s="266"/>
      <c r="F15" s="266"/>
      <c r="G15" s="266"/>
      <c r="H15" s="267"/>
      <c r="I15" s="267"/>
    </row>
    <row r="16" spans="1:9">
      <c r="A16" s="266"/>
      <c r="B16" s="266"/>
      <c r="C16" s="266"/>
      <c r="D16" s="266"/>
      <c r="E16" s="266"/>
      <c r="F16" s="266"/>
      <c r="G16" s="266"/>
      <c r="H16" s="267"/>
      <c r="I16" s="267"/>
    </row>
    <row r="17" spans="1:9">
      <c r="A17" s="266"/>
      <c r="B17" s="266"/>
      <c r="C17" s="266"/>
      <c r="D17" s="266"/>
      <c r="E17" s="266"/>
      <c r="F17" s="266"/>
      <c r="G17" s="266"/>
      <c r="H17" s="267"/>
      <c r="I17" s="267"/>
    </row>
    <row r="18" spans="1:9">
      <c r="A18" s="266"/>
      <c r="B18" s="266"/>
      <c r="C18" s="266"/>
      <c r="D18" s="266"/>
      <c r="E18" s="266"/>
      <c r="F18" s="266"/>
      <c r="G18" s="266"/>
      <c r="H18" s="267"/>
      <c r="I18" s="267"/>
    </row>
    <row r="19" spans="1:9">
      <c r="A19" s="266"/>
      <c r="B19" s="266"/>
      <c r="C19" s="266"/>
      <c r="D19" s="266"/>
      <c r="E19" s="266"/>
      <c r="F19" s="266"/>
      <c r="G19" s="266"/>
      <c r="H19" s="267"/>
      <c r="I19" s="267"/>
    </row>
    <row r="20" spans="1:9">
      <c r="A20" s="266"/>
      <c r="B20" s="266"/>
      <c r="C20" s="266"/>
      <c r="D20" s="266"/>
      <c r="E20" s="266"/>
      <c r="F20" s="266"/>
      <c r="G20" s="266"/>
      <c r="H20" s="267"/>
      <c r="I20" s="267"/>
    </row>
    <row r="21" spans="1:9">
      <c r="A21" s="266"/>
      <c r="B21" s="266"/>
      <c r="C21" s="266"/>
      <c r="D21" s="266"/>
      <c r="E21" s="266"/>
      <c r="F21" s="266"/>
      <c r="G21" s="266"/>
      <c r="H21" s="267"/>
      <c r="I21" s="267"/>
    </row>
    <row r="22" spans="1:9">
      <c r="A22" s="266"/>
      <c r="B22" s="266"/>
      <c r="C22" s="266"/>
      <c r="D22" s="266"/>
      <c r="E22" s="266"/>
      <c r="F22" s="266"/>
      <c r="G22" s="266"/>
      <c r="H22" s="267"/>
      <c r="I22" s="267"/>
    </row>
    <row r="23" spans="1:9">
      <c r="A23" s="266"/>
      <c r="B23" s="266"/>
      <c r="C23" s="266"/>
      <c r="D23" s="266"/>
      <c r="E23" s="266"/>
      <c r="F23" s="266"/>
      <c r="G23" s="266"/>
      <c r="H23" s="267"/>
      <c r="I23" s="267"/>
    </row>
    <row r="24" spans="1:9">
      <c r="A24" s="266"/>
      <c r="B24" s="266"/>
      <c r="C24" s="266"/>
      <c r="D24" s="266"/>
      <c r="E24" s="266"/>
      <c r="F24" s="266"/>
      <c r="G24" s="266"/>
      <c r="H24" s="267"/>
      <c r="I24" s="267"/>
    </row>
    <row r="25" spans="1:9">
      <c r="A25" s="266"/>
      <c r="B25" s="266"/>
      <c r="C25" s="266"/>
      <c r="D25" s="266"/>
      <c r="E25" s="266"/>
      <c r="F25" s="266"/>
      <c r="G25" s="266"/>
      <c r="H25" s="267"/>
      <c r="I25" s="267"/>
    </row>
    <row r="26" spans="1:9">
      <c r="A26" s="266"/>
      <c r="B26" s="266"/>
      <c r="C26" s="266"/>
      <c r="D26" s="266"/>
      <c r="E26" s="266"/>
      <c r="F26" s="266"/>
      <c r="G26" s="266"/>
      <c r="H26" s="267"/>
      <c r="I26" s="267"/>
    </row>
    <row r="27" spans="1:9">
      <c r="A27" s="266"/>
      <c r="B27" s="266"/>
      <c r="C27" s="266"/>
      <c r="D27" s="266"/>
      <c r="E27" s="266"/>
      <c r="F27" s="266"/>
      <c r="G27" s="266"/>
      <c r="H27" s="267"/>
      <c r="I27" s="267"/>
    </row>
    <row r="28" spans="1:9">
      <c r="A28" s="266"/>
      <c r="B28" s="266"/>
      <c r="C28" s="266"/>
      <c r="D28" s="266"/>
      <c r="E28" s="266"/>
      <c r="F28" s="266"/>
      <c r="G28" s="266"/>
      <c r="H28" s="267"/>
      <c r="I28" s="267"/>
    </row>
    <row r="29" spans="1:9">
      <c r="A29" s="266"/>
      <c r="B29" s="266"/>
      <c r="C29" s="266"/>
      <c r="D29" s="266"/>
      <c r="E29" s="266"/>
      <c r="F29" s="266"/>
      <c r="G29" s="266"/>
      <c r="H29" s="267"/>
      <c r="I29" s="267"/>
    </row>
    <row r="30" spans="1:9">
      <c r="A30" s="266"/>
      <c r="B30" s="266"/>
      <c r="C30" s="266"/>
      <c r="D30" s="266"/>
      <c r="E30" s="266"/>
      <c r="F30" s="266"/>
      <c r="G30" s="266"/>
      <c r="H30" s="267"/>
      <c r="I30" s="267"/>
    </row>
    <row r="31" spans="1:9">
      <c r="A31" s="266"/>
      <c r="B31" s="266"/>
      <c r="C31" s="266"/>
      <c r="D31" s="266"/>
      <c r="E31" s="266"/>
      <c r="F31" s="266"/>
      <c r="G31" s="266"/>
      <c r="H31" s="267"/>
      <c r="I31" s="266"/>
    </row>
    <row r="32" spans="1:9">
      <c r="A32" s="266"/>
      <c r="B32" s="266"/>
      <c r="C32" s="266"/>
      <c r="D32" s="266"/>
      <c r="E32" s="266"/>
      <c r="F32" s="266"/>
      <c r="G32" s="266"/>
      <c r="H32" s="267"/>
      <c r="I32" s="266"/>
    </row>
    <row r="33" spans="1:9">
      <c r="A33" s="266"/>
      <c r="B33" s="266"/>
      <c r="C33" s="266"/>
      <c r="D33" s="266"/>
      <c r="E33" s="266"/>
      <c r="F33" s="266"/>
      <c r="G33" s="266"/>
      <c r="H33" s="267"/>
      <c r="I33" s="266"/>
    </row>
    <row r="34" spans="1:9">
      <c r="H34" s="268"/>
    </row>
    <row r="35" spans="1:9">
      <c r="H35" s="268"/>
    </row>
    <row r="36" spans="1:9">
      <c r="H36" s="268"/>
    </row>
    <row r="37" spans="1:9">
      <c r="H37" s="26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1"/>
  <sheetViews>
    <sheetView zoomScaleNormal="100" zoomScaleSheetLayoutView="100" workbookViewId="0"/>
  </sheetViews>
  <sheetFormatPr defaultColWidth="9.1796875" defaultRowHeight="14"/>
  <cols>
    <col min="1" max="1" width="24.453125" style="35" customWidth="1"/>
    <col min="2" max="2" width="27.453125" style="35" customWidth="1"/>
    <col min="3" max="3" width="20.1796875" style="35" customWidth="1"/>
    <col min="4" max="16384" width="9.1796875" style="35"/>
  </cols>
  <sheetData>
    <row r="1" spans="1:4" ht="21" customHeight="1">
      <c r="A1" s="75" t="s">
        <v>48</v>
      </c>
      <c r="B1" s="57" t="s">
        <v>414</v>
      </c>
    </row>
    <row r="2" spans="1:4" ht="28.5" customHeight="1">
      <c r="A2" s="555" t="s">
        <v>415</v>
      </c>
      <c r="B2" s="555"/>
      <c r="C2" s="555"/>
      <c r="D2" s="164"/>
    </row>
    <row r="3" spans="1:4" ht="12.75" customHeight="1">
      <c r="A3" s="165"/>
      <c r="B3" s="165"/>
      <c r="C3" s="165"/>
      <c r="D3" s="164"/>
    </row>
    <row r="4" spans="1:4">
      <c r="A4" s="75" t="s">
        <v>598</v>
      </c>
      <c r="B4" s="75" t="s">
        <v>249</v>
      </c>
      <c r="C4" s="75" t="s">
        <v>29</v>
      </c>
    </row>
    <row r="6" spans="1:4">
      <c r="A6" s="75" t="s">
        <v>250</v>
      </c>
    </row>
    <row r="7" spans="1:4">
      <c r="A7" s="35" t="s">
        <v>251</v>
      </c>
      <c r="B7" s="83" t="s">
        <v>252</v>
      </c>
      <c r="C7" s="35" t="s">
        <v>763</v>
      </c>
    </row>
    <row r="8" spans="1:4">
      <c r="A8" s="35" t="s">
        <v>253</v>
      </c>
      <c r="B8" s="83" t="s">
        <v>254</v>
      </c>
      <c r="C8" s="35" t="s">
        <v>763</v>
      </c>
    </row>
    <row r="9" spans="1:4">
      <c r="A9" s="35" t="s">
        <v>255</v>
      </c>
      <c r="B9" s="83" t="s">
        <v>256</v>
      </c>
      <c r="C9" s="35" t="s">
        <v>763</v>
      </c>
    </row>
    <row r="10" spans="1:4">
      <c r="A10" s="35" t="s">
        <v>20</v>
      </c>
      <c r="B10" s="83" t="s">
        <v>21</v>
      </c>
      <c r="C10" s="35" t="s">
        <v>763</v>
      </c>
    </row>
    <row r="11" spans="1:4">
      <c r="A11" s="35" t="s">
        <v>22</v>
      </c>
      <c r="B11" s="83" t="s">
        <v>23</v>
      </c>
      <c r="C11" s="35" t="s">
        <v>763</v>
      </c>
    </row>
    <row r="12" spans="1:4">
      <c r="A12" s="35" t="s">
        <v>24</v>
      </c>
      <c r="B12" s="83" t="s">
        <v>25</v>
      </c>
      <c r="C12" s="35" t="s">
        <v>763</v>
      </c>
    </row>
    <row r="13" spans="1:4">
      <c r="A13" s="35" t="s">
        <v>26</v>
      </c>
      <c r="B13" s="83" t="s">
        <v>27</v>
      </c>
      <c r="C13" s="35" t="s">
        <v>763</v>
      </c>
    </row>
    <row r="14" spans="1:4">
      <c r="A14" s="35" t="s">
        <v>198</v>
      </c>
      <c r="B14" s="83" t="s">
        <v>199</v>
      </c>
      <c r="C14" s="35" t="s">
        <v>763</v>
      </c>
    </row>
    <row r="15" spans="1:4">
      <c r="A15" s="35" t="s">
        <v>200</v>
      </c>
      <c r="B15" s="83" t="s">
        <v>201</v>
      </c>
      <c r="C15" s="35" t="s">
        <v>763</v>
      </c>
    </row>
    <row r="16" spans="1:4">
      <c r="A16" s="35" t="s">
        <v>202</v>
      </c>
      <c r="B16" s="83" t="s">
        <v>203</v>
      </c>
      <c r="C16" s="35" t="s">
        <v>763</v>
      </c>
    </row>
    <row r="17" spans="1:3">
      <c r="A17" s="35" t="s">
        <v>204</v>
      </c>
      <c r="B17" s="83" t="s">
        <v>205</v>
      </c>
      <c r="C17" s="35" t="s">
        <v>763</v>
      </c>
    </row>
    <row r="18" spans="1:3">
      <c r="A18" s="35" t="s">
        <v>206</v>
      </c>
      <c r="B18" s="83" t="s">
        <v>207</v>
      </c>
      <c r="C18" s="35" t="s">
        <v>763</v>
      </c>
    </row>
    <row r="19" spans="1:3">
      <c r="A19" s="35" t="s">
        <v>208</v>
      </c>
      <c r="B19" s="83" t="s">
        <v>209</v>
      </c>
      <c r="C19" s="35" t="s">
        <v>763</v>
      </c>
    </row>
    <row r="20" spans="1:3">
      <c r="A20" s="35" t="s">
        <v>210</v>
      </c>
      <c r="B20" s="83" t="s">
        <v>211</v>
      </c>
      <c r="C20" s="35" t="s">
        <v>763</v>
      </c>
    </row>
    <row r="21" spans="1:3">
      <c r="A21" s="35" t="s">
        <v>245</v>
      </c>
      <c r="B21" s="83"/>
    </row>
    <row r="22" spans="1:3">
      <c r="B22" s="83"/>
    </row>
    <row r="23" spans="1:3">
      <c r="A23" s="75" t="s">
        <v>212</v>
      </c>
      <c r="B23" s="83"/>
    </row>
    <row r="24" spans="1:3">
      <c r="A24" s="35" t="s">
        <v>213</v>
      </c>
      <c r="B24" s="83" t="s">
        <v>214</v>
      </c>
      <c r="C24" s="35" t="s">
        <v>763</v>
      </c>
    </row>
    <row r="25" spans="1:3">
      <c r="A25" s="35" t="s">
        <v>215</v>
      </c>
      <c r="B25" s="83" t="s">
        <v>216</v>
      </c>
      <c r="C25" s="35" t="s">
        <v>763</v>
      </c>
    </row>
    <row r="26" spans="1:3">
      <c r="A26" s="35" t="s">
        <v>217</v>
      </c>
      <c r="B26" s="83" t="s">
        <v>218</v>
      </c>
      <c r="C26" s="35" t="s">
        <v>763</v>
      </c>
    </row>
    <row r="27" spans="1:3">
      <c r="A27" s="35" t="s">
        <v>219</v>
      </c>
      <c r="B27" s="83" t="s">
        <v>220</v>
      </c>
      <c r="C27" s="35" t="s">
        <v>763</v>
      </c>
    </row>
    <row r="28" spans="1:3">
      <c r="A28" s="35" t="s">
        <v>221</v>
      </c>
      <c r="B28" s="83" t="s">
        <v>222</v>
      </c>
      <c r="C28" s="35" t="s">
        <v>763</v>
      </c>
    </row>
    <row r="29" spans="1:3">
      <c r="A29" s="35" t="s">
        <v>223</v>
      </c>
      <c r="B29" s="83" t="s">
        <v>224</v>
      </c>
      <c r="C29" s="35" t="s">
        <v>763</v>
      </c>
    </row>
    <row r="30" spans="1:3">
      <c r="A30" s="35" t="s">
        <v>225</v>
      </c>
      <c r="B30" s="83" t="s">
        <v>226</v>
      </c>
      <c r="C30" s="35" t="s">
        <v>763</v>
      </c>
    </row>
    <row r="31" spans="1:3">
      <c r="A31" s="35" t="s">
        <v>227</v>
      </c>
      <c r="B31" s="83" t="s">
        <v>228</v>
      </c>
      <c r="C31" s="35" t="s">
        <v>763</v>
      </c>
    </row>
    <row r="32" spans="1:3">
      <c r="A32" s="35" t="s">
        <v>229</v>
      </c>
      <c r="B32" s="83" t="s">
        <v>230</v>
      </c>
      <c r="C32" s="35" t="s">
        <v>763</v>
      </c>
    </row>
    <row r="33" spans="1:3">
      <c r="A33" s="35" t="s">
        <v>231</v>
      </c>
      <c r="B33" s="83" t="s">
        <v>232</v>
      </c>
      <c r="C33" s="35" t="s">
        <v>763</v>
      </c>
    </row>
    <row r="34" spans="1:3">
      <c r="A34" s="35" t="s">
        <v>233</v>
      </c>
      <c r="B34" s="83" t="s">
        <v>234</v>
      </c>
      <c r="C34" s="35" t="s">
        <v>763</v>
      </c>
    </row>
    <row r="35" spans="1:3">
      <c r="A35" s="35" t="s">
        <v>235</v>
      </c>
      <c r="B35" s="83" t="s">
        <v>236</v>
      </c>
      <c r="C35" s="35" t="s">
        <v>763</v>
      </c>
    </row>
    <row r="36" spans="1:3">
      <c r="A36" s="35" t="s">
        <v>0</v>
      </c>
      <c r="B36" s="83" t="s">
        <v>1</v>
      </c>
      <c r="C36" s="35" t="s">
        <v>763</v>
      </c>
    </row>
    <row r="37" spans="1:3">
      <c r="A37" s="35" t="s">
        <v>2</v>
      </c>
      <c r="B37" s="83" t="s">
        <v>3</v>
      </c>
      <c r="C37" s="35" t="s">
        <v>763</v>
      </c>
    </row>
    <row r="38" spans="1:3">
      <c r="A38" s="35" t="s">
        <v>4</v>
      </c>
      <c r="B38" s="83" t="s">
        <v>5</v>
      </c>
      <c r="C38" s="35" t="s">
        <v>763</v>
      </c>
    </row>
    <row r="39" spans="1:3">
      <c r="A39" s="35" t="s">
        <v>6</v>
      </c>
      <c r="B39" s="83" t="s">
        <v>7</v>
      </c>
      <c r="C39" s="35" t="s">
        <v>763</v>
      </c>
    </row>
    <row r="40" spans="1:3">
      <c r="A40" s="35" t="s">
        <v>1308</v>
      </c>
      <c r="B40" s="83" t="s">
        <v>1309</v>
      </c>
      <c r="C40" s="35" t="s">
        <v>763</v>
      </c>
    </row>
    <row r="41" spans="1:3">
      <c r="A41" s="408" t="s">
        <v>245</v>
      </c>
    </row>
  </sheetData>
  <mergeCells count="1">
    <mergeCell ref="A2:C2"/>
  </mergeCells>
  <phoneticPr fontId="9"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E6BC0-154B-4C3B-B9A4-9898DF62FFD6}">
  <sheetPr>
    <tabColor rgb="FF92D050"/>
  </sheetPr>
  <dimension ref="A1:D39"/>
  <sheetViews>
    <sheetView workbookViewId="0">
      <selection activeCell="B30" sqref="B30"/>
    </sheetView>
  </sheetViews>
  <sheetFormatPr defaultRowHeight="14"/>
  <cols>
    <col min="2" max="2" width="78.36328125" customWidth="1"/>
  </cols>
  <sheetData>
    <row r="1" spans="1:4" s="170" customFormat="1">
      <c r="A1" s="166" t="s">
        <v>535</v>
      </c>
      <c r="B1" s="167"/>
      <c r="C1" s="168"/>
      <c r="D1" s="169"/>
    </row>
    <row r="2" spans="1:4" s="170" customFormat="1" ht="49.5" customHeight="1">
      <c r="A2" s="556" t="s">
        <v>528</v>
      </c>
      <c r="B2" s="557"/>
      <c r="C2" s="557"/>
      <c r="D2" s="557"/>
    </row>
    <row r="3" spans="1:4" s="170" customFormat="1" ht="28">
      <c r="A3" s="171" t="s">
        <v>416</v>
      </c>
      <c r="B3" s="172" t="s">
        <v>527</v>
      </c>
      <c r="C3" s="173" t="s">
        <v>417</v>
      </c>
      <c r="D3" s="172" t="s">
        <v>380</v>
      </c>
    </row>
    <row r="4" spans="1:4" s="170" customFormat="1">
      <c r="A4" s="174">
        <v>1.1000000000000001</v>
      </c>
      <c r="B4" s="175" t="s">
        <v>529</v>
      </c>
      <c r="C4" s="184"/>
      <c r="D4" s="185"/>
    </row>
    <row r="5" spans="1:4" s="170" customFormat="1">
      <c r="A5" s="176" t="s">
        <v>125</v>
      </c>
      <c r="B5" s="177" t="s">
        <v>1323</v>
      </c>
      <c r="C5" s="178" t="s">
        <v>1320</v>
      </c>
      <c r="D5" s="179"/>
    </row>
    <row r="6" spans="1:4" s="170" customFormat="1" ht="28">
      <c r="A6" s="180" t="s">
        <v>196</v>
      </c>
      <c r="B6" s="177" t="s">
        <v>1544</v>
      </c>
      <c r="C6" s="178" t="s">
        <v>1320</v>
      </c>
      <c r="D6" s="183"/>
    </row>
    <row r="7" spans="1:4" s="170" customFormat="1">
      <c r="A7" s="180" t="s">
        <v>9</v>
      </c>
      <c r="B7" s="181"/>
      <c r="C7" s="182"/>
      <c r="D7" s="183"/>
    </row>
    <row r="8" spans="1:4" s="170" customFormat="1">
      <c r="A8" s="180" t="s">
        <v>10</v>
      </c>
      <c r="B8" s="181"/>
      <c r="C8" s="182"/>
      <c r="D8" s="183"/>
    </row>
    <row r="9" spans="1:4" s="170" customFormat="1">
      <c r="A9" s="180" t="s">
        <v>11</v>
      </c>
      <c r="B9" s="181"/>
      <c r="C9" s="182"/>
      <c r="D9" s="183"/>
    </row>
    <row r="10" spans="1:4" ht="28">
      <c r="A10" s="174">
        <v>1.2</v>
      </c>
      <c r="B10" s="175" t="s">
        <v>530</v>
      </c>
      <c r="C10" s="184"/>
      <c r="D10" s="185"/>
    </row>
    <row r="11" spans="1:4" ht="28">
      <c r="A11" s="176" t="s">
        <v>125</v>
      </c>
      <c r="B11" s="177" t="s">
        <v>1322</v>
      </c>
      <c r="C11" s="178" t="s">
        <v>1320</v>
      </c>
      <c r="D11" s="179"/>
    </row>
    <row r="12" spans="1:4" ht="28">
      <c r="A12" s="180" t="s">
        <v>196</v>
      </c>
      <c r="B12" s="177" t="s">
        <v>1543</v>
      </c>
      <c r="C12" s="178" t="s">
        <v>1320</v>
      </c>
      <c r="D12" s="183"/>
    </row>
    <row r="13" spans="1:4">
      <c r="A13" s="180" t="s">
        <v>9</v>
      </c>
      <c r="B13" s="181"/>
      <c r="C13" s="182"/>
      <c r="D13" s="183"/>
    </row>
    <row r="14" spans="1:4">
      <c r="A14" s="180" t="s">
        <v>10</v>
      </c>
      <c r="B14" s="181"/>
      <c r="C14" s="182"/>
      <c r="D14" s="183"/>
    </row>
    <row r="15" spans="1:4">
      <c r="A15" s="180" t="s">
        <v>11</v>
      </c>
      <c r="B15" s="181"/>
      <c r="C15" s="182"/>
      <c r="D15" s="183"/>
    </row>
    <row r="16" spans="1:4" ht="30.75" customHeight="1">
      <c r="A16" s="174">
        <v>1.3</v>
      </c>
      <c r="B16" s="175" t="s">
        <v>531</v>
      </c>
      <c r="C16" s="184"/>
      <c r="D16" s="185"/>
    </row>
    <row r="17" spans="1:4" ht="42">
      <c r="A17" s="176" t="s">
        <v>125</v>
      </c>
      <c r="B17" s="177" t="s">
        <v>1321</v>
      </c>
      <c r="C17" s="178" t="s">
        <v>1320</v>
      </c>
      <c r="D17" s="179"/>
    </row>
    <row r="18" spans="1:4" ht="56">
      <c r="A18" s="180" t="s">
        <v>196</v>
      </c>
      <c r="B18" s="177" t="s">
        <v>1542</v>
      </c>
      <c r="C18" s="178" t="s">
        <v>1320</v>
      </c>
      <c r="D18" s="183"/>
    </row>
    <row r="19" spans="1:4">
      <c r="A19" s="180" t="s">
        <v>9</v>
      </c>
      <c r="B19" s="181"/>
      <c r="C19" s="182"/>
      <c r="D19" s="183"/>
    </row>
    <row r="20" spans="1:4">
      <c r="A20" s="180" t="s">
        <v>10</v>
      </c>
      <c r="B20" s="181"/>
      <c r="C20" s="182"/>
      <c r="D20" s="183"/>
    </row>
    <row r="21" spans="1:4">
      <c r="A21" s="180" t="s">
        <v>11</v>
      </c>
      <c r="B21" s="181"/>
      <c r="C21" s="182"/>
      <c r="D21" s="183"/>
    </row>
    <row r="22" spans="1:4" ht="28">
      <c r="A22" s="174">
        <v>1.4</v>
      </c>
      <c r="B22" s="175" t="s">
        <v>532</v>
      </c>
      <c r="C22" s="184"/>
      <c r="D22" s="185"/>
    </row>
    <row r="23" spans="1:4">
      <c r="A23" s="176" t="s">
        <v>125</v>
      </c>
      <c r="B23" s="177" t="s">
        <v>1324</v>
      </c>
      <c r="C23" s="178" t="s">
        <v>1320</v>
      </c>
      <c r="D23" s="179"/>
    </row>
    <row r="24" spans="1:4">
      <c r="A24" s="180" t="s">
        <v>196</v>
      </c>
      <c r="B24" s="177" t="s">
        <v>1541</v>
      </c>
      <c r="C24" s="178" t="s">
        <v>1320</v>
      </c>
      <c r="D24" s="183"/>
    </row>
    <row r="25" spans="1:4">
      <c r="A25" s="180" t="s">
        <v>9</v>
      </c>
      <c r="B25" s="181"/>
      <c r="C25" s="182"/>
      <c r="D25" s="183"/>
    </row>
    <row r="26" spans="1:4">
      <c r="A26" s="180" t="s">
        <v>10</v>
      </c>
      <c r="B26" s="181"/>
      <c r="C26" s="182"/>
      <c r="D26" s="183"/>
    </row>
    <row r="27" spans="1:4">
      <c r="A27" s="180" t="s">
        <v>11</v>
      </c>
      <c r="B27" s="181"/>
      <c r="C27" s="182"/>
      <c r="D27" s="183"/>
    </row>
    <row r="28" spans="1:4">
      <c r="A28" s="174">
        <v>1.5</v>
      </c>
      <c r="B28" s="175" t="s">
        <v>533</v>
      </c>
      <c r="C28" s="184"/>
      <c r="D28" s="185"/>
    </row>
    <row r="29" spans="1:4" ht="42">
      <c r="A29" s="176" t="s">
        <v>125</v>
      </c>
      <c r="B29" s="413" t="s">
        <v>1326</v>
      </c>
      <c r="C29" s="414" t="s">
        <v>1325</v>
      </c>
      <c r="D29" s="415" t="s">
        <v>1327</v>
      </c>
    </row>
    <row r="30" spans="1:4" ht="70">
      <c r="A30" s="180" t="s">
        <v>196</v>
      </c>
      <c r="B30" s="181" t="s">
        <v>1540</v>
      </c>
      <c r="C30" s="182" t="s">
        <v>1320</v>
      </c>
      <c r="D30" s="183"/>
    </row>
    <row r="31" spans="1:4">
      <c r="A31" s="180" t="s">
        <v>9</v>
      </c>
      <c r="B31" s="181"/>
      <c r="C31" s="182"/>
      <c r="D31" s="183"/>
    </row>
    <row r="32" spans="1:4">
      <c r="A32" s="180" t="s">
        <v>10</v>
      </c>
      <c r="B32" s="181"/>
      <c r="C32" s="182"/>
      <c r="D32" s="183"/>
    </row>
    <row r="33" spans="1:4">
      <c r="A33" s="180" t="s">
        <v>11</v>
      </c>
      <c r="B33" s="181"/>
      <c r="C33" s="182"/>
      <c r="D33" s="183"/>
    </row>
    <row r="34" spans="1:4" ht="182">
      <c r="A34" s="174">
        <v>1.6</v>
      </c>
      <c r="B34" s="175" t="s">
        <v>534</v>
      </c>
      <c r="C34" s="184"/>
      <c r="D34" s="185"/>
    </row>
    <row r="35" spans="1:4" ht="84">
      <c r="A35" s="176" t="s">
        <v>125</v>
      </c>
      <c r="B35" s="413" t="s">
        <v>1329</v>
      </c>
      <c r="C35" s="414" t="s">
        <v>1325</v>
      </c>
      <c r="D35" s="415" t="s">
        <v>1328</v>
      </c>
    </row>
    <row r="36" spans="1:4" ht="84">
      <c r="A36" s="180" t="s">
        <v>196</v>
      </c>
      <c r="B36" s="181" t="s">
        <v>1539</v>
      </c>
      <c r="C36" s="182" t="s">
        <v>1320</v>
      </c>
      <c r="D36" s="183"/>
    </row>
    <row r="37" spans="1:4">
      <c r="A37" s="180" t="s">
        <v>9</v>
      </c>
      <c r="B37" s="181"/>
      <c r="C37" s="182"/>
      <c r="D37" s="183"/>
    </row>
    <row r="38" spans="1:4">
      <c r="A38" s="180" t="s">
        <v>10</v>
      </c>
      <c r="B38" s="181"/>
      <c r="C38" s="182"/>
      <c r="D38" s="183"/>
    </row>
    <row r="39" spans="1:4">
      <c r="A39" s="180" t="s">
        <v>11</v>
      </c>
      <c r="B39" s="181"/>
      <c r="C39" s="182"/>
      <c r="D39" s="183"/>
    </row>
  </sheetData>
  <mergeCells count="1">
    <mergeCell ref="A2:D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31"/>
  <sheetViews>
    <sheetView view="pageBreakPreview" topLeftCell="A8" zoomScaleNormal="100" zoomScaleSheetLayoutView="100" workbookViewId="0">
      <selection activeCell="U15" sqref="U15"/>
    </sheetView>
  </sheetViews>
  <sheetFormatPr defaultColWidth="8.81640625" defaultRowHeight="12.5"/>
  <cols>
    <col min="1" max="1" width="4.1796875" style="81" customWidth="1"/>
    <col min="2" max="2" width="6.453125" style="81" hidden="1" customWidth="1"/>
    <col min="3" max="3" width="28.453125" style="81" hidden="1" customWidth="1"/>
    <col min="4" max="4" width="14.453125" style="81" hidden="1" customWidth="1"/>
    <col min="5" max="5" width="13.81640625" style="81" hidden="1" customWidth="1"/>
    <col min="6" max="6" width="19.54296875" style="81" hidden="1" customWidth="1"/>
    <col min="7" max="7" width="17.1796875" style="36" hidden="1" customWidth="1"/>
    <col min="8" max="10" width="19" style="81" hidden="1" customWidth="1"/>
    <col min="11" max="11" width="11.81640625" style="81" hidden="1" customWidth="1"/>
    <col min="12" max="12" width="23.54296875" style="81" customWidth="1"/>
    <col min="13" max="13" width="19" style="81" customWidth="1"/>
    <col min="14" max="14" width="13.1796875" style="81" customWidth="1"/>
    <col min="15" max="15" width="10.81640625" style="81" customWidth="1"/>
    <col min="16" max="16" width="11.1796875" style="81" customWidth="1"/>
    <col min="17" max="17" width="13.81640625" style="81" customWidth="1"/>
    <col min="18" max="18" width="15.81640625" style="81" customWidth="1"/>
    <col min="19" max="19" width="13.81640625" style="81" customWidth="1"/>
    <col min="20" max="20" width="11.1796875" style="81" customWidth="1"/>
    <col min="21" max="21" width="18.1796875" style="81" customWidth="1"/>
    <col min="22" max="22" width="18.81640625" style="81" customWidth="1"/>
    <col min="23" max="23" width="28" style="81" customWidth="1"/>
    <col min="24" max="24" width="13.81640625" style="81" customWidth="1"/>
    <col min="25" max="16384" width="8.81640625" style="81"/>
  </cols>
  <sheetData>
    <row r="1" spans="1:24" s="233" customFormat="1" ht="25.5" hidden="1" customHeight="1">
      <c r="G1" s="234"/>
      <c r="L1" s="235" t="s">
        <v>546</v>
      </c>
      <c r="V1" s="233" t="s">
        <v>168</v>
      </c>
      <c r="W1" s="236" t="s">
        <v>547</v>
      </c>
      <c r="X1" s="233" t="s">
        <v>172</v>
      </c>
    </row>
    <row r="2" spans="1:24" s="233" customFormat="1" ht="37.5" hidden="1">
      <c r="G2" s="234"/>
      <c r="L2" s="235" t="s">
        <v>546</v>
      </c>
      <c r="V2" s="233" t="s">
        <v>169</v>
      </c>
      <c r="W2" s="236" t="s">
        <v>430</v>
      </c>
      <c r="X2" s="233" t="s">
        <v>173</v>
      </c>
    </row>
    <row r="3" spans="1:24" s="233" customFormat="1" ht="25" hidden="1">
      <c r="G3" s="234"/>
      <c r="L3" s="235" t="s">
        <v>546</v>
      </c>
      <c r="V3" s="233" t="s">
        <v>170</v>
      </c>
      <c r="W3" s="236" t="s">
        <v>431</v>
      </c>
      <c r="X3" s="233" t="s">
        <v>174</v>
      </c>
    </row>
    <row r="4" spans="1:24" s="233" customFormat="1" hidden="1">
      <c r="G4" s="234"/>
      <c r="L4" s="235" t="s">
        <v>546</v>
      </c>
      <c r="V4" s="233" t="s">
        <v>171</v>
      </c>
      <c r="W4" s="236" t="s">
        <v>432</v>
      </c>
    </row>
    <row r="5" spans="1:24" s="233" customFormat="1" hidden="1">
      <c r="G5" s="234"/>
      <c r="L5" s="235" t="s">
        <v>546</v>
      </c>
      <c r="V5" s="233" t="s">
        <v>419</v>
      </c>
      <c r="W5" s="236" t="s">
        <v>433</v>
      </c>
    </row>
    <row r="6" spans="1:24" s="233" customFormat="1" hidden="1">
      <c r="G6" s="234"/>
      <c r="L6" s="235" t="s">
        <v>546</v>
      </c>
      <c r="W6" s="236" t="s">
        <v>434</v>
      </c>
    </row>
    <row r="7" spans="1:24" s="233" customFormat="1" hidden="1">
      <c r="G7" s="234"/>
      <c r="L7" s="235" t="s">
        <v>546</v>
      </c>
      <c r="W7" s="236" t="s">
        <v>425</v>
      </c>
    </row>
    <row r="8" spans="1:24" s="187" customFormat="1" ht="27" customHeight="1" thickBot="1">
      <c r="A8" s="186" t="s">
        <v>548</v>
      </c>
      <c r="B8" s="188"/>
      <c r="C8" s="186"/>
      <c r="D8" s="237"/>
      <c r="E8" s="237"/>
      <c r="F8" s="187" t="s">
        <v>549</v>
      </c>
      <c r="L8" s="186" t="s">
        <v>550</v>
      </c>
      <c r="M8" s="188"/>
      <c r="P8" s="188"/>
      <c r="Q8" s="188"/>
      <c r="R8" s="188"/>
      <c r="S8" s="188"/>
      <c r="T8" s="188"/>
      <c r="U8" s="188"/>
      <c r="V8" s="188"/>
    </row>
    <row r="9" spans="1:24" s="187" customFormat="1" ht="40.5" customHeight="1" thickBot="1">
      <c r="A9" s="186"/>
      <c r="B9" s="238"/>
      <c r="C9" s="239" t="s">
        <v>551</v>
      </c>
      <c r="D9" s="240"/>
      <c r="E9" s="241"/>
      <c r="F9" s="558" t="s">
        <v>552</v>
      </c>
      <c r="G9" s="559"/>
      <c r="H9" s="559"/>
      <c r="I9" s="559"/>
      <c r="J9" s="560"/>
      <c r="K9" s="242"/>
      <c r="L9" s="186" t="s">
        <v>553</v>
      </c>
      <c r="M9" s="188"/>
      <c r="P9" s="188"/>
      <c r="Q9" s="188"/>
      <c r="R9" s="188"/>
      <c r="S9" s="188"/>
      <c r="T9" s="188"/>
      <c r="U9" s="188"/>
      <c r="V9" s="186"/>
    </row>
    <row r="10" spans="1:24" s="190" customFormat="1" ht="26.25" customHeight="1" thickBot="1">
      <c r="A10" s="243"/>
      <c r="B10" s="244" t="s">
        <v>167</v>
      </c>
      <c r="C10" s="245" t="s">
        <v>554</v>
      </c>
      <c r="D10" s="246" t="s">
        <v>164</v>
      </c>
      <c r="E10" s="246" t="s">
        <v>418</v>
      </c>
      <c r="F10" s="247" t="s">
        <v>427</v>
      </c>
      <c r="G10" s="247" t="s">
        <v>428</v>
      </c>
      <c r="H10" s="247" t="s">
        <v>555</v>
      </c>
      <c r="I10" s="247" t="s">
        <v>556</v>
      </c>
      <c r="J10" s="248" t="s">
        <v>78</v>
      </c>
      <c r="K10" s="249" t="s">
        <v>557</v>
      </c>
      <c r="L10" s="250" t="s">
        <v>558</v>
      </c>
      <c r="M10" s="189" t="s">
        <v>257</v>
      </c>
      <c r="N10" s="189" t="s">
        <v>18</v>
      </c>
      <c r="O10" s="189" t="s">
        <v>53</v>
      </c>
      <c r="P10" s="189" t="s">
        <v>163</v>
      </c>
      <c r="Q10" s="189" t="s">
        <v>165</v>
      </c>
      <c r="R10" s="189" t="s">
        <v>559</v>
      </c>
      <c r="S10" s="189" t="s">
        <v>166</v>
      </c>
      <c r="T10" s="189" t="s">
        <v>560</v>
      </c>
      <c r="U10" s="189" t="s">
        <v>562</v>
      </c>
      <c r="W10" s="190" t="s">
        <v>429</v>
      </c>
      <c r="X10" s="251" t="s">
        <v>561</v>
      </c>
    </row>
    <row r="11" spans="1:24" s="252" customFormat="1" ht="66" customHeight="1">
      <c r="A11" s="378">
        <v>1</v>
      </c>
      <c r="B11" s="378"/>
      <c r="C11" s="381"/>
      <c r="D11" s="379"/>
      <c r="E11" s="379"/>
      <c r="F11" s="381"/>
      <c r="G11" s="382"/>
      <c r="H11" s="381"/>
      <c r="I11" s="381"/>
      <c r="J11" s="381"/>
      <c r="K11" s="381"/>
      <c r="L11" s="379"/>
      <c r="M11" s="379" t="s">
        <v>760</v>
      </c>
      <c r="N11" s="379" t="s">
        <v>761</v>
      </c>
      <c r="O11" s="379" t="s">
        <v>172</v>
      </c>
      <c r="P11" s="385">
        <v>660</v>
      </c>
      <c r="Q11" s="379" t="s">
        <v>171</v>
      </c>
      <c r="R11" s="379" t="s">
        <v>762</v>
      </c>
      <c r="S11" s="379" t="s">
        <v>561</v>
      </c>
      <c r="T11" s="385" t="s">
        <v>763</v>
      </c>
      <c r="U11" s="386" t="s">
        <v>764</v>
      </c>
      <c r="X11" s="251"/>
    </row>
    <row r="12" spans="1:24" s="252" customFormat="1" ht="66" customHeight="1">
      <c r="A12" s="378">
        <v>2</v>
      </c>
      <c r="B12" s="378"/>
      <c r="C12" s="381"/>
      <c r="D12" s="379"/>
      <c r="E12" s="379"/>
      <c r="F12" s="381"/>
      <c r="G12" s="382"/>
      <c r="H12" s="381"/>
      <c r="I12" s="381"/>
      <c r="J12" s="381"/>
      <c r="K12" s="379"/>
      <c r="L12" s="379"/>
      <c r="M12" s="379" t="s">
        <v>765</v>
      </c>
      <c r="N12" s="379" t="s">
        <v>766</v>
      </c>
      <c r="O12" s="379" t="s">
        <v>172</v>
      </c>
      <c r="P12" s="385">
        <v>3719</v>
      </c>
      <c r="Q12" s="379" t="s">
        <v>170</v>
      </c>
      <c r="R12" s="379" t="s">
        <v>762</v>
      </c>
      <c r="S12" s="379" t="s">
        <v>561</v>
      </c>
      <c r="T12" s="385" t="s">
        <v>763</v>
      </c>
      <c r="U12" s="386" t="s">
        <v>767</v>
      </c>
      <c r="X12" s="251"/>
    </row>
    <row r="13" spans="1:24" s="252" customFormat="1" ht="66" customHeight="1">
      <c r="A13" s="378">
        <v>3</v>
      </c>
      <c r="B13" s="378"/>
      <c r="C13" s="383"/>
      <c r="D13" s="379"/>
      <c r="E13" s="379"/>
      <c r="F13" s="383"/>
      <c r="G13" s="384"/>
      <c r="H13" s="383"/>
      <c r="I13" s="383"/>
      <c r="J13" s="383"/>
      <c r="K13" s="383"/>
      <c r="L13" s="379"/>
      <c r="M13" s="379" t="s">
        <v>768</v>
      </c>
      <c r="N13" s="379" t="s">
        <v>769</v>
      </c>
      <c r="O13" s="379" t="s">
        <v>172</v>
      </c>
      <c r="P13" s="385">
        <v>197</v>
      </c>
      <c r="Q13" s="379" t="s">
        <v>770</v>
      </c>
      <c r="R13" s="379" t="s">
        <v>762</v>
      </c>
      <c r="S13" s="379" t="s">
        <v>561</v>
      </c>
      <c r="T13" s="385" t="s">
        <v>763</v>
      </c>
      <c r="U13" s="386" t="s">
        <v>1525</v>
      </c>
    </row>
    <row r="14" spans="1:24" ht="66" customHeight="1">
      <c r="A14" s="378">
        <v>4</v>
      </c>
      <c r="B14" s="378"/>
      <c r="C14" s="379"/>
      <c r="D14" s="379"/>
      <c r="E14" s="379"/>
      <c r="F14" s="379"/>
      <c r="G14" s="380"/>
      <c r="H14" s="379"/>
      <c r="I14" s="379"/>
      <c r="J14" s="379"/>
      <c r="K14" s="379"/>
      <c r="L14" s="379"/>
      <c r="M14" s="379" t="s">
        <v>771</v>
      </c>
      <c r="N14" s="379" t="s">
        <v>772</v>
      </c>
      <c r="O14" s="379" t="s">
        <v>172</v>
      </c>
      <c r="P14" s="80">
        <v>200</v>
      </c>
      <c r="Q14" s="379" t="s">
        <v>770</v>
      </c>
      <c r="R14" s="379" t="s">
        <v>762</v>
      </c>
      <c r="S14" s="379" t="s">
        <v>561</v>
      </c>
      <c r="T14" s="80" t="s">
        <v>763</v>
      </c>
      <c r="U14" s="79" t="s">
        <v>1536</v>
      </c>
    </row>
    <row r="15" spans="1:24" ht="12.65" customHeight="1">
      <c r="A15" s="80">
        <v>5</v>
      </c>
      <c r="B15" s="79"/>
      <c r="C15" s="80"/>
      <c r="D15" s="80"/>
      <c r="E15" s="80"/>
      <c r="F15" s="80"/>
      <c r="G15" s="253"/>
      <c r="H15" s="80"/>
      <c r="I15" s="80"/>
      <c r="J15" s="80"/>
      <c r="K15" s="80"/>
      <c r="L15" s="80"/>
      <c r="M15" s="80"/>
      <c r="N15" s="80"/>
      <c r="O15" s="80"/>
      <c r="P15" s="80"/>
      <c r="Q15" s="80"/>
      <c r="R15" s="251"/>
      <c r="S15" s="80"/>
      <c r="T15" s="80"/>
      <c r="U15" s="79"/>
    </row>
    <row r="16" spans="1:24" ht="12.65" customHeight="1">
      <c r="A16" s="80">
        <v>6</v>
      </c>
      <c r="B16" s="79"/>
      <c r="C16" s="80"/>
      <c r="D16" s="80"/>
      <c r="E16" s="80"/>
      <c r="F16" s="80"/>
      <c r="G16" s="253"/>
      <c r="H16" s="80"/>
      <c r="I16" s="80"/>
      <c r="J16" s="80"/>
      <c r="K16" s="80"/>
      <c r="L16" s="80"/>
      <c r="M16" s="80"/>
      <c r="N16" s="80"/>
      <c r="O16" s="80"/>
      <c r="P16" s="80"/>
      <c r="Q16" s="80"/>
      <c r="R16" s="251"/>
      <c r="S16" s="80"/>
      <c r="T16" s="80"/>
      <c r="U16" s="79"/>
    </row>
    <row r="17" spans="1:21" ht="12.65" customHeight="1">
      <c r="A17" s="80">
        <v>7</v>
      </c>
      <c r="B17" s="79"/>
      <c r="C17" s="80"/>
      <c r="D17" s="80"/>
      <c r="E17" s="80"/>
      <c r="F17" s="80"/>
      <c r="G17" s="253"/>
      <c r="H17" s="80"/>
      <c r="I17" s="80"/>
      <c r="J17" s="80"/>
      <c r="K17" s="80"/>
      <c r="L17" s="80"/>
      <c r="M17" s="80"/>
      <c r="N17" s="80"/>
      <c r="O17" s="80"/>
      <c r="P17" s="80"/>
      <c r="Q17" s="80"/>
      <c r="R17" s="251"/>
      <c r="S17" s="80"/>
      <c r="T17" s="80"/>
      <c r="U17" s="79"/>
    </row>
    <row r="18" spans="1:21" ht="12.65" customHeight="1">
      <c r="A18" s="80">
        <v>8</v>
      </c>
      <c r="B18" s="79"/>
      <c r="C18" s="80"/>
      <c r="D18" s="80"/>
      <c r="E18" s="80"/>
      <c r="F18" s="80"/>
      <c r="G18" s="253"/>
      <c r="H18" s="80"/>
      <c r="I18" s="80"/>
      <c r="J18" s="80"/>
      <c r="K18" s="80"/>
      <c r="L18" s="80"/>
      <c r="M18" s="80"/>
      <c r="N18" s="80"/>
      <c r="O18" s="80"/>
      <c r="P18" s="80"/>
      <c r="Q18" s="80"/>
      <c r="R18" s="251"/>
      <c r="S18" s="80"/>
      <c r="T18" s="80"/>
      <c r="U18" s="79"/>
    </row>
    <row r="19" spans="1:21" ht="12.65" customHeight="1">
      <c r="A19" s="80">
        <v>9</v>
      </c>
      <c r="B19" s="79"/>
      <c r="C19" s="80"/>
      <c r="D19" s="80"/>
      <c r="E19" s="80"/>
      <c r="F19" s="80"/>
      <c r="G19" s="253"/>
      <c r="H19" s="80"/>
      <c r="I19" s="80"/>
      <c r="J19" s="80"/>
      <c r="K19" s="80"/>
      <c r="L19" s="80"/>
      <c r="M19" s="80"/>
      <c r="N19" s="80"/>
      <c r="O19" s="80"/>
      <c r="P19" s="80"/>
      <c r="Q19" s="80"/>
      <c r="R19" s="251"/>
      <c r="S19" s="80"/>
      <c r="T19" s="80"/>
      <c r="U19" s="79"/>
    </row>
    <row r="20" spans="1:21" ht="12.65" customHeight="1">
      <c r="A20" s="80">
        <v>10</v>
      </c>
      <c r="B20" s="79"/>
      <c r="C20" s="80"/>
      <c r="D20" s="80"/>
      <c r="E20" s="80"/>
      <c r="F20" s="80"/>
      <c r="G20" s="253"/>
      <c r="H20" s="80"/>
      <c r="I20" s="80"/>
      <c r="J20" s="80"/>
      <c r="K20" s="80"/>
      <c r="L20" s="80"/>
      <c r="M20" s="80"/>
      <c r="N20" s="80"/>
      <c r="O20" s="80"/>
      <c r="P20" s="80"/>
      <c r="Q20" s="80"/>
      <c r="R20" s="251"/>
      <c r="S20" s="80"/>
      <c r="T20" s="80"/>
      <c r="U20" s="79"/>
    </row>
    <row r="21" spans="1:21" ht="12.65" customHeight="1">
      <c r="A21" s="80">
        <v>11</v>
      </c>
      <c r="B21" s="79"/>
      <c r="C21" s="80"/>
      <c r="D21" s="80"/>
      <c r="E21" s="80"/>
      <c r="F21" s="80"/>
      <c r="G21" s="253"/>
      <c r="H21" s="80"/>
      <c r="I21" s="80"/>
      <c r="J21" s="80"/>
      <c r="K21" s="80"/>
      <c r="L21" s="80"/>
      <c r="M21" s="80"/>
      <c r="N21" s="80"/>
      <c r="O21" s="80"/>
      <c r="P21" s="80"/>
      <c r="Q21" s="80"/>
      <c r="R21" s="251"/>
      <c r="S21" s="80"/>
      <c r="T21" s="80"/>
      <c r="U21" s="79"/>
    </row>
    <row r="22" spans="1:21" ht="12.65" customHeight="1">
      <c r="A22" s="80">
        <v>12</v>
      </c>
      <c r="B22" s="79"/>
      <c r="C22" s="80"/>
      <c r="D22" s="80"/>
      <c r="E22" s="80"/>
      <c r="F22" s="80"/>
      <c r="G22" s="253"/>
      <c r="H22" s="80"/>
      <c r="I22" s="80"/>
      <c r="J22" s="80"/>
      <c r="K22" s="80"/>
      <c r="L22" s="80"/>
      <c r="M22" s="80"/>
      <c r="N22" s="80"/>
      <c r="O22" s="80"/>
      <c r="P22" s="80"/>
      <c r="Q22" s="80"/>
      <c r="R22" s="251"/>
      <c r="S22" s="80"/>
      <c r="T22" s="80"/>
      <c r="U22" s="79"/>
    </row>
    <row r="23" spans="1:21" ht="12.65" customHeight="1">
      <c r="A23" s="80">
        <v>13</v>
      </c>
      <c r="B23" s="79"/>
      <c r="C23" s="80"/>
      <c r="D23" s="80"/>
      <c r="E23" s="80"/>
      <c r="F23" s="80"/>
      <c r="G23" s="253"/>
      <c r="H23" s="80"/>
      <c r="I23" s="80"/>
      <c r="J23" s="80"/>
      <c r="K23" s="80"/>
      <c r="L23" s="80"/>
      <c r="M23" s="80"/>
      <c r="N23" s="80"/>
      <c r="O23" s="80"/>
      <c r="P23" s="80"/>
      <c r="Q23" s="80"/>
      <c r="R23" s="251"/>
      <c r="S23" s="80"/>
      <c r="T23" s="80"/>
      <c r="U23" s="79"/>
    </row>
    <row r="24" spans="1:21" ht="12.65" customHeight="1">
      <c r="A24" s="80">
        <v>14</v>
      </c>
      <c r="B24" s="79"/>
      <c r="C24" s="80"/>
      <c r="D24" s="80"/>
      <c r="E24" s="80"/>
      <c r="F24" s="80"/>
      <c r="G24" s="253"/>
      <c r="H24" s="80"/>
      <c r="I24" s="80"/>
      <c r="J24" s="80"/>
      <c r="K24" s="80"/>
      <c r="L24" s="80"/>
      <c r="M24" s="80"/>
      <c r="N24" s="80"/>
      <c r="O24" s="80"/>
      <c r="P24" s="80"/>
      <c r="Q24" s="80"/>
      <c r="R24" s="251"/>
      <c r="S24" s="80"/>
      <c r="T24" s="80"/>
      <c r="U24" s="79"/>
    </row>
    <row r="25" spans="1:21" ht="12.65" customHeight="1">
      <c r="A25" s="80">
        <v>15</v>
      </c>
      <c r="B25" s="79"/>
      <c r="C25" s="80"/>
      <c r="D25" s="80"/>
      <c r="E25" s="80"/>
      <c r="F25" s="80"/>
      <c r="G25" s="253"/>
      <c r="H25" s="80"/>
      <c r="I25" s="80"/>
      <c r="J25" s="80"/>
      <c r="K25" s="80"/>
      <c r="L25" s="80"/>
      <c r="M25" s="80"/>
      <c r="N25" s="80"/>
      <c r="O25" s="80"/>
      <c r="P25" s="80"/>
      <c r="Q25" s="80"/>
      <c r="R25" s="251"/>
      <c r="S25" s="80"/>
      <c r="T25" s="80"/>
      <c r="U25" s="79"/>
    </row>
    <row r="26" spans="1:21">
      <c r="A26" s="80">
        <v>16</v>
      </c>
      <c r="B26" s="79"/>
      <c r="C26" s="80"/>
      <c r="D26" s="80"/>
      <c r="E26" s="80"/>
      <c r="F26" s="80"/>
      <c r="G26" s="253"/>
      <c r="H26" s="80"/>
      <c r="I26" s="80"/>
      <c r="J26" s="80"/>
      <c r="K26" s="80"/>
      <c r="L26" s="80"/>
      <c r="M26" s="80"/>
      <c r="N26" s="80"/>
      <c r="O26" s="80"/>
      <c r="P26" s="80"/>
      <c r="Q26" s="80"/>
      <c r="R26" s="251"/>
      <c r="S26" s="80"/>
      <c r="T26" s="80"/>
      <c r="U26" s="79"/>
    </row>
    <row r="27" spans="1:21">
      <c r="A27" s="80">
        <v>17</v>
      </c>
      <c r="B27" s="79"/>
      <c r="C27" s="80"/>
      <c r="D27" s="80"/>
      <c r="E27" s="80"/>
      <c r="F27" s="80"/>
      <c r="G27" s="253"/>
      <c r="H27" s="80"/>
      <c r="I27" s="80"/>
      <c r="J27" s="80"/>
      <c r="K27" s="80"/>
      <c r="L27" s="80"/>
      <c r="M27" s="80"/>
      <c r="N27" s="80"/>
      <c r="O27" s="80"/>
      <c r="P27" s="80"/>
      <c r="Q27" s="80"/>
      <c r="R27" s="251"/>
      <c r="S27" s="80"/>
      <c r="T27" s="80"/>
      <c r="U27" s="79"/>
    </row>
    <row r="28" spans="1:21">
      <c r="A28" s="80">
        <v>18</v>
      </c>
      <c r="B28" s="79"/>
      <c r="C28" s="80"/>
      <c r="D28" s="80"/>
      <c r="E28" s="80"/>
      <c r="F28" s="80"/>
      <c r="G28" s="253"/>
      <c r="H28" s="80"/>
      <c r="I28" s="80"/>
      <c r="J28" s="80"/>
      <c r="K28" s="80"/>
      <c r="L28" s="80"/>
      <c r="M28" s="80"/>
      <c r="N28" s="80"/>
      <c r="O28" s="80"/>
      <c r="P28" s="80"/>
      <c r="Q28" s="80"/>
      <c r="R28" s="251"/>
      <c r="S28" s="80"/>
      <c r="T28" s="80"/>
      <c r="U28" s="79"/>
    </row>
    <row r="29" spans="1:21">
      <c r="A29" s="80">
        <v>19</v>
      </c>
      <c r="B29" s="79"/>
      <c r="C29" s="80"/>
      <c r="D29" s="80"/>
      <c r="E29" s="80"/>
      <c r="F29" s="80"/>
      <c r="G29" s="253"/>
      <c r="H29" s="80"/>
      <c r="I29" s="80"/>
      <c r="J29" s="80"/>
      <c r="K29" s="80"/>
      <c r="L29" s="80"/>
      <c r="M29" s="80"/>
      <c r="N29" s="80"/>
      <c r="O29" s="80"/>
      <c r="P29" s="80"/>
      <c r="Q29" s="80"/>
      <c r="R29" s="251"/>
      <c r="S29" s="80"/>
      <c r="T29" s="80"/>
      <c r="U29" s="79"/>
    </row>
    <row r="30" spans="1:21">
      <c r="A30" s="80">
        <v>20</v>
      </c>
      <c r="B30" s="79"/>
      <c r="C30" s="80"/>
      <c r="D30" s="80"/>
      <c r="E30" s="80"/>
      <c r="F30" s="80"/>
      <c r="G30" s="253"/>
      <c r="H30" s="80"/>
      <c r="I30" s="80"/>
      <c r="J30" s="80"/>
      <c r="K30" s="80"/>
      <c r="L30" s="80"/>
      <c r="M30" s="80"/>
      <c r="N30" s="80"/>
      <c r="O30" s="80"/>
      <c r="P30" s="80"/>
      <c r="Q30" s="80"/>
      <c r="R30" s="251"/>
      <c r="S30" s="80"/>
      <c r="T30" s="80"/>
      <c r="U30" s="79"/>
    </row>
    <row r="31" spans="1:21">
      <c r="A31" s="82" t="s">
        <v>175</v>
      </c>
      <c r="R31" s="251"/>
    </row>
  </sheetData>
  <autoFilter ref="A2:K2" xr:uid="{00000000-0009-0000-0000-00000F000000}"/>
  <mergeCells count="1">
    <mergeCell ref="F9:J9"/>
  </mergeCells>
  <phoneticPr fontId="9" type="noConversion"/>
  <dataValidations count="3">
    <dataValidation type="list" allowBlank="1" showInputMessage="1" showErrorMessage="1" sqref="N11:N30" xr:uid="{00000000-0002-0000-0F00-000001000000}">
      <formula1>$X$1:$X$3</formula1>
    </dataValidation>
    <dataValidation type="list" allowBlank="1" showInputMessage="1" showErrorMessage="1" sqref="P15:P30" xr:uid="{00000000-0002-0000-0F00-000002000000}">
      <formula1>$V$2:$V$5</formula1>
    </dataValidation>
    <dataValidation type="list" allowBlank="1" showInputMessage="1" showErrorMessage="1" sqref="R11:R31" xr:uid="{00000000-0002-0000-0F00-000000000000}">
      <formula1>$X$10:$X$12</formula1>
    </dataValidation>
  </dataValidations>
  <pageMargins left="0.75" right="0.75" top="1" bottom="1" header="0.5" footer="0.5"/>
  <pageSetup paperSize="9"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77"/>
  <sheetViews>
    <sheetView workbookViewId="0"/>
  </sheetViews>
  <sheetFormatPr defaultColWidth="9.1796875" defaultRowHeight="12.5"/>
  <cols>
    <col min="1" max="1" width="30.54296875" style="350" customWidth="1"/>
    <col min="2" max="2" width="36.453125" style="350" customWidth="1"/>
    <col min="3" max="3" width="13.1796875" style="350" customWidth="1"/>
    <col min="4" max="6" width="9.1796875" style="350"/>
    <col min="7" max="7" width="29.453125" style="350" customWidth="1"/>
    <col min="8" max="8" width="51.1796875" style="350" customWidth="1"/>
    <col min="9" max="16384" width="9.1796875" style="350"/>
  </cols>
  <sheetData>
    <row r="1" spans="1:7" ht="15.5">
      <c r="A1" s="349" t="s">
        <v>668</v>
      </c>
    </row>
    <row r="2" spans="1:7">
      <c r="A2" s="351" t="s">
        <v>669</v>
      </c>
      <c r="B2" s="351" t="s">
        <v>670</v>
      </c>
      <c r="C2" s="352" t="s">
        <v>671</v>
      </c>
    </row>
    <row r="3" spans="1:7">
      <c r="A3" s="351" t="s">
        <v>672</v>
      </c>
      <c r="B3" s="351"/>
    </row>
    <row r="4" spans="1:7" ht="165">
      <c r="A4" s="351" t="s">
        <v>673</v>
      </c>
      <c r="B4" s="353" t="s">
        <v>674</v>
      </c>
      <c r="C4" s="354"/>
    </row>
    <row r="5" spans="1:7" ht="37.5">
      <c r="A5" s="355" t="s">
        <v>675</v>
      </c>
      <c r="B5" s="356" t="s">
        <v>676</v>
      </c>
      <c r="C5" s="354"/>
    </row>
    <row r="6" spans="1:7">
      <c r="A6" s="351" t="s">
        <v>677</v>
      </c>
      <c r="B6" s="357">
        <v>42491</v>
      </c>
    </row>
    <row r="7" spans="1:7" ht="13">
      <c r="A7" s="358" t="s">
        <v>678</v>
      </c>
    </row>
    <row r="8" spans="1:7" ht="13">
      <c r="A8" s="358" t="s">
        <v>679</v>
      </c>
      <c r="B8" s="359" t="s">
        <v>680</v>
      </c>
      <c r="E8" s="360"/>
      <c r="G8" s="360"/>
    </row>
    <row r="9" spans="1:7" ht="13">
      <c r="B9" s="359" t="s">
        <v>681</v>
      </c>
      <c r="E9" s="360"/>
      <c r="G9" s="360"/>
    </row>
    <row r="10" spans="1:7" ht="13">
      <c r="B10" s="359" t="s">
        <v>682</v>
      </c>
      <c r="E10" s="360"/>
      <c r="G10" s="360"/>
    </row>
    <row r="11" spans="1:7" ht="13">
      <c r="B11" s="361" t="s">
        <v>683</v>
      </c>
      <c r="E11" s="360"/>
      <c r="G11" s="360"/>
    </row>
    <row r="12" spans="1:7" ht="13">
      <c r="B12" s="359" t="s">
        <v>684</v>
      </c>
      <c r="E12" s="360"/>
      <c r="G12" s="360"/>
    </row>
    <row r="13" spans="1:7" ht="13">
      <c r="B13" s="359"/>
      <c r="E13" s="360"/>
      <c r="G13" s="360"/>
    </row>
    <row r="14" spans="1:7" ht="14">
      <c r="A14" s="362" t="s">
        <v>685</v>
      </c>
      <c r="B14" s="359" t="s">
        <v>686</v>
      </c>
      <c r="E14" s="360"/>
      <c r="G14" s="360"/>
    </row>
    <row r="15" spans="1:7" ht="14">
      <c r="A15" s="362" t="s">
        <v>687</v>
      </c>
      <c r="B15" s="359" t="s">
        <v>688</v>
      </c>
      <c r="E15" s="360"/>
      <c r="G15" s="360"/>
    </row>
    <row r="16" spans="1:7" ht="14">
      <c r="A16" s="362" t="s">
        <v>689</v>
      </c>
      <c r="B16" s="359" t="s">
        <v>690</v>
      </c>
      <c r="E16" s="360"/>
      <c r="G16" s="360"/>
    </row>
    <row r="17" spans="1:7" ht="14">
      <c r="A17" s="362" t="s">
        <v>691</v>
      </c>
      <c r="B17" s="359" t="s">
        <v>692</v>
      </c>
      <c r="E17" s="360"/>
      <c r="G17" s="360"/>
    </row>
    <row r="18" spans="1:7" ht="14">
      <c r="A18" s="362" t="s">
        <v>693</v>
      </c>
      <c r="B18" s="359" t="s">
        <v>694</v>
      </c>
      <c r="E18" s="360"/>
      <c r="G18" s="360"/>
    </row>
    <row r="19" spans="1:7">
      <c r="E19" s="360"/>
      <c r="G19" s="360"/>
    </row>
    <row r="20" spans="1:7" ht="13">
      <c r="A20" s="561" t="s">
        <v>695</v>
      </c>
      <c r="B20" s="562"/>
      <c r="C20" s="363" t="s">
        <v>125</v>
      </c>
      <c r="D20" s="363" t="s">
        <v>196</v>
      </c>
      <c r="E20" s="363" t="s">
        <v>9</v>
      </c>
      <c r="F20" s="363" t="s">
        <v>10</v>
      </c>
      <c r="G20" s="363" t="s">
        <v>11</v>
      </c>
    </row>
    <row r="21" spans="1:7" ht="13">
      <c r="A21" s="364" t="s">
        <v>696</v>
      </c>
      <c r="B21" s="364" t="s">
        <v>697</v>
      </c>
      <c r="C21" s="365"/>
      <c r="D21" s="365"/>
      <c r="E21" s="365"/>
      <c r="F21" s="365">
        <v>4</v>
      </c>
      <c r="G21" s="365"/>
    </row>
    <row r="22" spans="1:7" ht="13">
      <c r="A22" s="366"/>
      <c r="B22" s="364" t="s">
        <v>698</v>
      </c>
      <c r="C22" s="365"/>
      <c r="D22" s="365"/>
      <c r="E22" s="365"/>
      <c r="F22" s="365">
        <v>1</v>
      </c>
      <c r="G22" s="365"/>
    </row>
    <row r="23" spans="1:7" ht="13">
      <c r="A23" s="366"/>
      <c r="B23" s="364" t="s">
        <v>699</v>
      </c>
      <c r="C23" s="365"/>
      <c r="D23" s="365"/>
      <c r="E23" s="365"/>
      <c r="F23" s="365"/>
      <c r="G23" s="365"/>
    </row>
    <row r="24" spans="1:7" ht="13">
      <c r="A24" s="351"/>
      <c r="B24" s="359"/>
    </row>
    <row r="25" spans="1:7" ht="13">
      <c r="A25" s="364" t="s">
        <v>700</v>
      </c>
      <c r="E25" s="360"/>
      <c r="G25" s="360"/>
    </row>
    <row r="26" spans="1:7" ht="52">
      <c r="A26" s="364" t="s">
        <v>701</v>
      </c>
      <c r="B26" s="367" t="s">
        <v>702</v>
      </c>
      <c r="C26" s="367" t="s">
        <v>703</v>
      </c>
      <c r="E26" s="360"/>
      <c r="G26" s="360"/>
    </row>
    <row r="27" spans="1:7" ht="38">
      <c r="A27" s="353" t="s">
        <v>704</v>
      </c>
      <c r="B27" s="368" t="s">
        <v>705</v>
      </c>
      <c r="C27" s="368" t="s">
        <v>706</v>
      </c>
    </row>
    <row r="28" spans="1:7" ht="38">
      <c r="A28" s="353" t="s">
        <v>707</v>
      </c>
      <c r="B28" s="368" t="s">
        <v>708</v>
      </c>
      <c r="C28" s="368" t="s">
        <v>706</v>
      </c>
    </row>
    <row r="29" spans="1:7" ht="42">
      <c r="A29" s="353" t="s">
        <v>709</v>
      </c>
      <c r="B29" s="368" t="s">
        <v>710</v>
      </c>
      <c r="C29" s="368" t="s">
        <v>711</v>
      </c>
    </row>
    <row r="30" spans="1:7" ht="14">
      <c r="A30" s="353" t="s">
        <v>712</v>
      </c>
      <c r="B30" s="368" t="s">
        <v>713</v>
      </c>
      <c r="C30" s="368" t="s">
        <v>711</v>
      </c>
    </row>
    <row r="31" spans="1:7" ht="50.5">
      <c r="A31" s="353" t="s">
        <v>714</v>
      </c>
      <c r="B31" s="368" t="s">
        <v>715</v>
      </c>
      <c r="C31" s="368" t="s">
        <v>706</v>
      </c>
    </row>
    <row r="32" spans="1:7" ht="38">
      <c r="A32" s="353" t="s">
        <v>716</v>
      </c>
      <c r="B32" s="368" t="s">
        <v>717</v>
      </c>
      <c r="C32" s="368" t="s">
        <v>706</v>
      </c>
    </row>
    <row r="33" spans="1:6" ht="14">
      <c r="A33" s="353" t="s">
        <v>718</v>
      </c>
      <c r="B33" s="368" t="s">
        <v>719</v>
      </c>
      <c r="C33" s="368" t="s">
        <v>706</v>
      </c>
    </row>
    <row r="34" spans="1:6" ht="28">
      <c r="A34" s="353" t="s">
        <v>720</v>
      </c>
      <c r="B34" s="368" t="s">
        <v>721</v>
      </c>
      <c r="C34" s="368" t="s">
        <v>706</v>
      </c>
    </row>
    <row r="35" spans="1:6" ht="14">
      <c r="B35" s="369" t="s">
        <v>722</v>
      </c>
      <c r="C35" s="370" t="s">
        <v>711</v>
      </c>
      <c r="E35" s="371"/>
    </row>
    <row r="36" spans="1:6" ht="13">
      <c r="A36" s="359"/>
      <c r="C36" s="359"/>
      <c r="D36" s="359"/>
      <c r="E36" s="359"/>
      <c r="F36" s="359"/>
    </row>
    <row r="37" spans="1:6" ht="13">
      <c r="A37" s="364" t="s">
        <v>723</v>
      </c>
    </row>
    <row r="38" spans="1:6" ht="14">
      <c r="A38" s="372" t="s">
        <v>724</v>
      </c>
      <c r="C38" s="372"/>
    </row>
    <row r="39" spans="1:6" ht="14">
      <c r="A39" s="372" t="s">
        <v>725</v>
      </c>
      <c r="C39" s="372"/>
    </row>
    <row r="40" spans="1:6" ht="14">
      <c r="A40" s="372"/>
      <c r="C40" s="372"/>
    </row>
    <row r="41" spans="1:6" ht="13">
      <c r="A41" s="364" t="s">
        <v>726</v>
      </c>
      <c r="B41" s="364" t="s">
        <v>727</v>
      </c>
      <c r="C41" s="373" t="s">
        <v>125</v>
      </c>
      <c r="D41" s="364" t="s">
        <v>728</v>
      </c>
      <c r="E41" s="364" t="s">
        <v>729</v>
      </c>
    </row>
    <row r="42" spans="1:6" ht="14">
      <c r="A42" s="350" t="s">
        <v>730</v>
      </c>
      <c r="B42" s="365">
        <v>0</v>
      </c>
      <c r="C42" s="352">
        <f>ROUND((ROUND((SQRT(B42)),1)*0.4),0)</f>
        <v>0</v>
      </c>
      <c r="D42" s="352">
        <f>ROUND((ROUND((SQRT(B42)),1)*0.2),0)</f>
        <v>0</v>
      </c>
      <c r="E42" s="352">
        <f>ROUND((ROUND((SQRT(B42)),1)*0.2),0)</f>
        <v>0</v>
      </c>
      <c r="F42" s="374"/>
    </row>
    <row r="43" spans="1:6">
      <c r="A43" s="350" t="s">
        <v>731</v>
      </c>
      <c r="B43" s="365">
        <v>4</v>
      </c>
      <c r="C43" s="352">
        <f>ROUND((ROUND((SQRT(B43)),1)*0.5),0)</f>
        <v>1</v>
      </c>
      <c r="D43" s="352">
        <f>ROUND((ROUND((SQRT(B43)),1)*0.3),0)</f>
        <v>1</v>
      </c>
      <c r="E43" s="352">
        <f>ROUND((ROUND((SQRT(B43)),1)*0.3),0)</f>
        <v>1</v>
      </c>
    </row>
    <row r="44" spans="1:6">
      <c r="A44" s="350" t="s">
        <v>732</v>
      </c>
      <c r="B44" s="365"/>
      <c r="C44" s="352">
        <f>ROUND((ROUND((SQRT(B44)),1)*0.6),0)</f>
        <v>0</v>
      </c>
      <c r="D44" s="352">
        <f>ROUND((ROUND((SQRT(B44)),1)*0.4),0)</f>
        <v>0</v>
      </c>
      <c r="E44" s="352">
        <f>ROUND((ROUND((SQRT(B44)),1)*0.6),0)</f>
        <v>0</v>
      </c>
    </row>
    <row r="45" spans="1:6">
      <c r="A45" s="351" t="s">
        <v>722</v>
      </c>
      <c r="B45" s="351"/>
      <c r="C45" s="375">
        <f>SUM(C42:C44)</f>
        <v>1</v>
      </c>
      <c r="D45" s="375">
        <f>SUM(D42:D44)</f>
        <v>1</v>
      </c>
      <c r="E45" s="375">
        <f>SUM(E42:E44)</f>
        <v>1</v>
      </c>
    </row>
    <row r="47" spans="1:6" ht="13">
      <c r="A47" s="364" t="s">
        <v>733</v>
      </c>
    </row>
    <row r="48" spans="1:6" ht="13">
      <c r="A48" s="373" t="s">
        <v>734</v>
      </c>
    </row>
    <row r="49" spans="1:7" ht="13">
      <c r="A49" s="376" t="s">
        <v>735</v>
      </c>
    </row>
    <row r="50" spans="1:7" ht="13">
      <c r="A50" s="376" t="s">
        <v>736</v>
      </c>
    </row>
    <row r="51" spans="1:7" ht="13">
      <c r="A51" s="376" t="s">
        <v>737</v>
      </c>
    </row>
    <row r="52" spans="1:7" ht="13">
      <c r="A52" s="376" t="s">
        <v>738</v>
      </c>
    </row>
    <row r="53" spans="1:7" ht="13">
      <c r="A53" s="376" t="s">
        <v>739</v>
      </c>
    </row>
    <row r="54" spans="1:7" ht="13">
      <c r="A54" s="376" t="s">
        <v>740</v>
      </c>
    </row>
    <row r="55" spans="1:7" ht="13">
      <c r="A55" s="376" t="s">
        <v>741</v>
      </c>
    </row>
    <row r="56" spans="1:7" ht="13">
      <c r="A56" s="364" t="s">
        <v>742</v>
      </c>
      <c r="B56" s="375"/>
    </row>
    <row r="57" spans="1:7" ht="26">
      <c r="A57" s="377" t="s">
        <v>743</v>
      </c>
      <c r="B57" s="375"/>
      <c r="C57" s="563" t="s">
        <v>744</v>
      </c>
      <c r="D57" s="564"/>
      <c r="E57" s="564"/>
      <c r="F57" s="564"/>
      <c r="G57" s="564"/>
    </row>
    <row r="58" spans="1:7">
      <c r="B58" s="352"/>
    </row>
    <row r="60" spans="1:7" ht="13">
      <c r="A60" s="364" t="s">
        <v>693</v>
      </c>
      <c r="D60" s="358"/>
    </row>
    <row r="61" spans="1:7" ht="13">
      <c r="A61" s="364" t="s">
        <v>745</v>
      </c>
      <c r="B61" s="358"/>
    </row>
    <row r="62" spans="1:7" ht="13">
      <c r="A62" s="350" t="s">
        <v>746</v>
      </c>
      <c r="B62" s="359"/>
      <c r="E62" s="371"/>
    </row>
    <row r="63" spans="1:7" ht="13">
      <c r="A63" s="350" t="s">
        <v>747</v>
      </c>
      <c r="B63" s="359"/>
      <c r="C63" s="359"/>
      <c r="D63" s="359"/>
      <c r="E63" s="359"/>
      <c r="F63" s="359"/>
    </row>
    <row r="64" spans="1:7">
      <c r="A64" s="350" t="s">
        <v>748</v>
      </c>
    </row>
    <row r="65" spans="1:1">
      <c r="A65" s="350" t="s">
        <v>749</v>
      </c>
    </row>
    <row r="66" spans="1:1">
      <c r="A66" s="350" t="s">
        <v>750</v>
      </c>
    </row>
    <row r="67" spans="1:1">
      <c r="A67" s="350" t="s">
        <v>751</v>
      </c>
    </row>
    <row r="68" spans="1:1">
      <c r="A68" s="350" t="s">
        <v>752</v>
      </c>
    </row>
    <row r="69" spans="1:1">
      <c r="A69" s="350" t="s">
        <v>753</v>
      </c>
    </row>
    <row r="70" spans="1:1">
      <c r="A70" s="350" t="s">
        <v>754</v>
      </c>
    </row>
    <row r="71" spans="1:1">
      <c r="A71" s="350" t="s">
        <v>755</v>
      </c>
    </row>
    <row r="72" spans="1:1">
      <c r="A72" s="352" t="s">
        <v>756</v>
      </c>
    </row>
    <row r="73" spans="1:1">
      <c r="A73" s="350" t="s">
        <v>757</v>
      </c>
    </row>
    <row r="74" spans="1:1">
      <c r="A74" s="350" t="s">
        <v>758</v>
      </c>
    </row>
    <row r="75" spans="1:1">
      <c r="A75" s="350" t="s">
        <v>759</v>
      </c>
    </row>
    <row r="77" spans="1:1">
      <c r="A77" s="352"/>
    </row>
  </sheetData>
  <mergeCells count="2">
    <mergeCell ref="A20:B20"/>
    <mergeCell ref="C57:G5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B43"/>
  <sheetViews>
    <sheetView view="pageBreakPreview" zoomScaleNormal="100" zoomScaleSheetLayoutView="100" workbookViewId="0">
      <selection activeCell="B1" sqref="B1"/>
    </sheetView>
  </sheetViews>
  <sheetFormatPr defaultColWidth="9" defaultRowHeight="12.5"/>
  <cols>
    <col min="1" max="1" width="40.453125" style="42" customWidth="1"/>
    <col min="2" max="2" width="46.453125" style="42" customWidth="1"/>
    <col min="3" max="16384" width="9" style="36"/>
  </cols>
  <sheetData>
    <row r="1" spans="1:2" ht="163.5" customHeight="1">
      <c r="A1" s="84"/>
      <c r="B1" s="34" t="s">
        <v>508</v>
      </c>
    </row>
    <row r="2" spans="1:2" ht="14">
      <c r="A2" s="85" t="s">
        <v>36</v>
      </c>
      <c r="B2" s="86"/>
    </row>
    <row r="3" spans="1:2" ht="14">
      <c r="A3" s="87" t="s">
        <v>37</v>
      </c>
      <c r="B3" s="88" t="str">
        <f>'1 Basic info'!$C$8</f>
        <v>Crown Estate Scotland</v>
      </c>
    </row>
    <row r="4" spans="1:2" ht="14">
      <c r="A4" s="87" t="s">
        <v>38</v>
      </c>
      <c r="B4" s="88" t="str">
        <f>Cover!D8</f>
        <v>SA-FM/COC-006014</v>
      </c>
    </row>
    <row r="5" spans="1:2" ht="14">
      <c r="A5" s="87" t="s">
        <v>78</v>
      </c>
      <c r="B5" s="88" t="str">
        <f>'1 Basic info'!$C$8</f>
        <v>Crown Estate Scotland</v>
      </c>
    </row>
    <row r="6" spans="1:2" ht="14">
      <c r="A6" s="87" t="s">
        <v>39</v>
      </c>
      <c r="B6" s="88">
        <f>'1 Basic info'!$C$27</f>
        <v>4</v>
      </c>
    </row>
    <row r="7" spans="1:2" ht="14">
      <c r="A7" s="87" t="s">
        <v>40</v>
      </c>
      <c r="B7" s="409">
        <f>'1 Basic info'!$C$54</f>
        <v>4776</v>
      </c>
    </row>
    <row r="8" spans="1:2" ht="14">
      <c r="A8" s="89" t="s">
        <v>149</v>
      </c>
      <c r="B8" s="411" t="s">
        <v>1312</v>
      </c>
    </row>
    <row r="9" spans="1:2" ht="14">
      <c r="A9" s="51"/>
      <c r="B9" s="51"/>
    </row>
    <row r="10" spans="1:2" ht="14">
      <c r="A10" s="85" t="s">
        <v>150</v>
      </c>
      <c r="B10" s="86"/>
    </row>
    <row r="11" spans="1:2" ht="14">
      <c r="A11" s="87" t="s">
        <v>151</v>
      </c>
      <c r="B11" s="490" t="s">
        <v>196</v>
      </c>
    </row>
    <row r="12" spans="1:2" ht="14">
      <c r="A12" s="87" t="s">
        <v>152</v>
      </c>
      <c r="B12" s="92" t="s">
        <v>1537</v>
      </c>
    </row>
    <row r="13" spans="1:2" ht="14">
      <c r="A13" s="87" t="s">
        <v>195</v>
      </c>
      <c r="B13" s="490" t="s">
        <v>1633</v>
      </c>
    </row>
    <row r="14" spans="1:2" ht="28">
      <c r="A14" s="491" t="s">
        <v>509</v>
      </c>
      <c r="B14" s="492" t="s">
        <v>1633</v>
      </c>
    </row>
    <row r="15" spans="1:2" ht="14">
      <c r="A15" s="51"/>
      <c r="B15" s="51"/>
    </row>
    <row r="16" spans="1:2" s="51" customFormat="1" ht="14">
      <c r="A16" s="85" t="s">
        <v>153</v>
      </c>
      <c r="B16" s="521"/>
    </row>
    <row r="17" spans="1:2" s="51" customFormat="1" ht="14">
      <c r="A17" s="87" t="s">
        <v>441</v>
      </c>
      <c r="B17" s="522" t="s">
        <v>374</v>
      </c>
    </row>
    <row r="18" spans="1:2" s="51" customFormat="1" ht="14">
      <c r="A18" s="87" t="s">
        <v>442</v>
      </c>
      <c r="B18" s="522">
        <v>0</v>
      </c>
    </row>
    <row r="19" spans="1:2" s="51" customFormat="1" ht="14">
      <c r="A19" s="87" t="s">
        <v>443</v>
      </c>
      <c r="B19" s="522">
        <v>2</v>
      </c>
    </row>
    <row r="20" spans="1:2" s="51" customFormat="1" ht="14">
      <c r="A20" s="87" t="s">
        <v>28</v>
      </c>
      <c r="B20" s="522">
        <v>2</v>
      </c>
    </row>
    <row r="21" spans="1:2" s="51" customFormat="1" ht="14">
      <c r="A21" s="87" t="s">
        <v>154</v>
      </c>
      <c r="B21" s="522" t="s">
        <v>1538</v>
      </c>
    </row>
    <row r="22" spans="1:2" s="51" customFormat="1" ht="14">
      <c r="A22" s="89" t="s">
        <v>155</v>
      </c>
      <c r="B22" s="493"/>
    </row>
    <row r="23" spans="1:2" s="51" customFormat="1" ht="14"/>
    <row r="24" spans="1:2" s="51" customFormat="1" ht="14">
      <c r="A24" s="85" t="s">
        <v>156</v>
      </c>
      <c r="B24" s="90"/>
    </row>
    <row r="25" spans="1:2" s="51" customFormat="1" ht="24.5" customHeight="1">
      <c r="A25" s="565" t="s">
        <v>157</v>
      </c>
      <c r="B25" s="92"/>
    </row>
    <row r="26" spans="1:2" s="51" customFormat="1" ht="27.5" customHeight="1">
      <c r="A26" s="566"/>
      <c r="B26" s="91" t="s">
        <v>1635</v>
      </c>
    </row>
    <row r="27" spans="1:2" s="51" customFormat="1" ht="29.5" customHeight="1">
      <c r="A27" s="87"/>
      <c r="B27" s="523" t="s">
        <v>1634</v>
      </c>
    </row>
    <row r="28" spans="1:2" s="51" customFormat="1" ht="14">
      <c r="A28" s="89" t="s">
        <v>158</v>
      </c>
      <c r="B28" s="524">
        <v>45236</v>
      </c>
    </row>
    <row r="29" spans="1:2" s="51" customFormat="1" ht="14">
      <c r="B29" s="55"/>
    </row>
    <row r="30" spans="1:2" s="51" customFormat="1" ht="14">
      <c r="A30" s="85" t="s">
        <v>159</v>
      </c>
      <c r="B30" s="90"/>
    </row>
    <row r="31" spans="1:2" s="42" customFormat="1" ht="14">
      <c r="A31" s="566" t="s">
        <v>160</v>
      </c>
      <c r="B31" s="92" t="s">
        <v>1636</v>
      </c>
    </row>
    <row r="32" spans="1:2" s="42" customFormat="1" ht="14">
      <c r="A32" s="566"/>
      <c r="B32" s="92"/>
    </row>
    <row r="33" spans="1:2" s="42" customFormat="1" ht="14">
      <c r="A33" s="566"/>
      <c r="B33" s="191"/>
    </row>
    <row r="34" spans="1:2" s="42" customFormat="1" ht="14">
      <c r="A34" s="87" t="s">
        <v>37</v>
      </c>
      <c r="B34" s="42" t="s">
        <v>1633</v>
      </c>
    </row>
    <row r="35" spans="1:2" s="42" customFormat="1" ht="58.5" customHeight="1">
      <c r="A35" s="484" t="s">
        <v>1526</v>
      </c>
      <c r="B35" s="485" t="s">
        <v>1633</v>
      </c>
    </row>
    <row r="36" spans="1:2" ht="14">
      <c r="A36" s="89" t="s">
        <v>158</v>
      </c>
      <c r="B36" s="494">
        <v>45237</v>
      </c>
    </row>
    <row r="37" spans="1:2" s="93" customFormat="1" ht="10.5" customHeight="1">
      <c r="A37" s="51"/>
      <c r="B37" s="51"/>
    </row>
    <row r="38" spans="1:2" s="93" customFormat="1" ht="10.5" customHeight="1">
      <c r="A38" s="567" t="s">
        <v>522</v>
      </c>
      <c r="B38" s="567"/>
    </row>
    <row r="39" spans="1:2" s="93" customFormat="1" ht="10.5">
      <c r="A39" s="539" t="s">
        <v>523</v>
      </c>
      <c r="B39" s="539"/>
    </row>
    <row r="40" spans="1:2" s="93" customFormat="1" ht="10.5">
      <c r="A40" s="539" t="s">
        <v>510</v>
      </c>
      <c r="B40" s="539"/>
    </row>
    <row r="41" spans="1:2" s="93" customFormat="1" ht="10.5">
      <c r="A41" s="94"/>
      <c r="B41" s="94"/>
    </row>
    <row r="42" spans="1:2" s="93" customFormat="1" ht="10.5">
      <c r="A42" s="539" t="s">
        <v>55</v>
      </c>
      <c r="B42" s="539"/>
    </row>
    <row r="43" spans="1:2">
      <c r="A43" s="539" t="s">
        <v>56</v>
      </c>
      <c r="B43" s="539"/>
    </row>
  </sheetData>
  <mergeCells count="7">
    <mergeCell ref="A43:B43"/>
    <mergeCell ref="A25:A26"/>
    <mergeCell ref="A42:B42"/>
    <mergeCell ref="A38:B38"/>
    <mergeCell ref="A39:B39"/>
    <mergeCell ref="A31:A33"/>
    <mergeCell ref="A40:B40"/>
  </mergeCells>
  <phoneticPr fontId="9" type="noConversion"/>
  <pageMargins left="0.75" right="0.75" top="1" bottom="1" header="0.5" footer="0.5"/>
  <pageSetup paperSize="9" scale="86" orientation="portrait" horizontalDpi="4294967294"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BN103"/>
  <sheetViews>
    <sheetView view="pageBreakPreview" zoomScaleNormal="100" zoomScaleSheetLayoutView="100" workbookViewId="0">
      <selection activeCell="F16" sqref="F16"/>
    </sheetView>
  </sheetViews>
  <sheetFormatPr defaultColWidth="8" defaultRowHeight="12.5"/>
  <cols>
    <col min="1" max="1" width="25.453125" style="98" customWidth="1"/>
    <col min="2" max="2" width="21.81640625" style="98" customWidth="1"/>
    <col min="3" max="3" width="15.453125" style="97" customWidth="1"/>
    <col min="4" max="4" width="39.81640625" style="97" customWidth="1"/>
    <col min="5" max="12" width="8" style="97" customWidth="1"/>
    <col min="13" max="16384" width="8" style="98"/>
  </cols>
  <sheetData>
    <row r="1" spans="1:66" ht="143.25" customHeight="1">
      <c r="A1" s="231"/>
      <c r="B1" s="574" t="s">
        <v>384</v>
      </c>
      <c r="C1" s="574"/>
      <c r="D1" s="95"/>
      <c r="E1" s="96"/>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row>
    <row r="2" spans="1:66" ht="9.75" customHeight="1">
      <c r="A2" s="99"/>
      <c r="B2" s="99"/>
      <c r="C2" s="100"/>
      <c r="D2" s="100"/>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row>
    <row r="3" spans="1:66">
      <c r="A3" s="575" t="s">
        <v>272</v>
      </c>
      <c r="B3" s="575"/>
      <c r="C3" s="575"/>
      <c r="D3" s="575"/>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row>
    <row r="4" spans="1:66" ht="14.25" customHeight="1">
      <c r="A4" s="575"/>
      <c r="B4" s="575"/>
      <c r="C4" s="575"/>
      <c r="D4" s="575"/>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row>
    <row r="5" spans="1:66" ht="25.5" customHeight="1">
      <c r="A5" s="575" t="s">
        <v>381</v>
      </c>
      <c r="B5" s="575"/>
      <c r="C5" s="575"/>
      <c r="D5" s="575"/>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row>
    <row r="6" spans="1:66" ht="14">
      <c r="A6" s="576" t="s">
        <v>36</v>
      </c>
      <c r="B6" s="576"/>
      <c r="C6" s="576"/>
      <c r="D6" s="101"/>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row>
    <row r="7" spans="1:66" ht="14">
      <c r="A7" s="101" t="s">
        <v>37</v>
      </c>
      <c r="B7" s="569" t="str">
        <f>'1 Basic info'!$C$9</f>
        <v>Crown Estate Scotland</v>
      </c>
      <c r="C7" s="569"/>
      <c r="D7" s="569"/>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row>
    <row r="8" spans="1:66" ht="14">
      <c r="A8" s="101" t="s">
        <v>126</v>
      </c>
      <c r="B8" s="569" t="str">
        <f>'1 Basic info'!$C$12</f>
        <v xml:space="preserve">Quartermile Two, 2nd Floor, 2 Lister Square, Edinburgh, Midlothian, EH3 9GL
</v>
      </c>
      <c r="C8" s="569"/>
      <c r="D8" s="569"/>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row>
    <row r="9" spans="1:66" ht="14">
      <c r="A9" s="101" t="s">
        <v>78</v>
      </c>
      <c r="B9" s="102" t="str">
        <f>'1 Basic info'!$C$13</f>
        <v>Scotland</v>
      </c>
      <c r="C9" s="102"/>
      <c r="D9" s="102"/>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row>
    <row r="10" spans="1:66" ht="14">
      <c r="A10" s="101" t="s">
        <v>38</v>
      </c>
      <c r="B10" s="569" t="str">
        <f>Cover!D8</f>
        <v>SA-FM/COC-006014</v>
      </c>
      <c r="C10" s="569"/>
      <c r="D10" s="102"/>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row>
    <row r="11" spans="1:66" ht="14">
      <c r="A11" s="101" t="s">
        <v>75</v>
      </c>
      <c r="B11" s="569" t="s">
        <v>1531</v>
      </c>
      <c r="C11" s="569"/>
      <c r="D11" s="102"/>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row>
    <row r="12" spans="1:66" ht="14">
      <c r="A12" s="101" t="s">
        <v>127</v>
      </c>
      <c r="B12" s="495">
        <f>Cover!D10</f>
        <v>44853</v>
      </c>
      <c r="C12" s="102" t="s">
        <v>128</v>
      </c>
      <c r="D12" s="495">
        <f>Cover!D11</f>
        <v>46678</v>
      </c>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row>
    <row r="13" spans="1:66" ht="9.75" customHeight="1">
      <c r="A13" s="101"/>
      <c r="B13" s="102"/>
      <c r="C13" s="103"/>
      <c r="D13" s="102"/>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row>
    <row r="14" spans="1:66" ht="18" customHeight="1">
      <c r="A14" s="576" t="s">
        <v>129</v>
      </c>
      <c r="B14" s="576"/>
      <c r="C14" s="576"/>
      <c r="D14" s="576"/>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row>
    <row r="15" spans="1:66" s="107" customFormat="1" ht="14">
      <c r="A15" s="104" t="s">
        <v>273</v>
      </c>
      <c r="B15" s="105" t="s">
        <v>382</v>
      </c>
      <c r="C15" s="105" t="s">
        <v>130</v>
      </c>
      <c r="D15" s="105" t="s">
        <v>131</v>
      </c>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row>
    <row r="16" spans="1:66" s="109" customFormat="1" ht="195.75" customHeight="1">
      <c r="A16" s="412" t="s">
        <v>1313</v>
      </c>
      <c r="B16" s="412" t="s">
        <v>1314</v>
      </c>
      <c r="C16" s="412">
        <v>1000</v>
      </c>
      <c r="D16" s="496" t="s">
        <v>1315</v>
      </c>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row>
    <row r="17" spans="1:66" s="109" customFormat="1" ht="36" customHeight="1">
      <c r="A17" s="412" t="s">
        <v>1313</v>
      </c>
      <c r="B17" s="412" t="s">
        <v>1316</v>
      </c>
      <c r="C17" s="412">
        <v>2010</v>
      </c>
      <c r="D17" s="496" t="s">
        <v>1317</v>
      </c>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row>
    <row r="18" spans="1:66" s="109" customFormat="1" ht="195.75" customHeight="1">
      <c r="A18" s="412" t="s">
        <v>1313</v>
      </c>
      <c r="B18" s="412" t="s">
        <v>1318</v>
      </c>
      <c r="C18" s="412">
        <v>14000</v>
      </c>
      <c r="D18" s="496" t="s">
        <v>1319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row>
    <row r="19" spans="1:66" ht="14">
      <c r="A19" s="102"/>
      <c r="B19" s="110"/>
      <c r="C19" s="102"/>
      <c r="D19" s="110"/>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row>
    <row r="20" spans="1:66" ht="14">
      <c r="A20" s="111" t="s">
        <v>159</v>
      </c>
      <c r="B20" s="112"/>
      <c r="C20" s="113"/>
      <c r="D20" s="114"/>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row>
    <row r="21" spans="1:66" ht="15.75" customHeight="1">
      <c r="A21" s="568" t="s">
        <v>37</v>
      </c>
      <c r="B21" s="569"/>
      <c r="C21" s="570"/>
      <c r="D21" s="571"/>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row>
    <row r="22" spans="1:66" ht="26.25" hidden="1" customHeight="1">
      <c r="A22" s="568" t="s">
        <v>161</v>
      </c>
      <c r="B22" s="569"/>
      <c r="C22" s="572"/>
      <c r="D22" s="573"/>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row>
    <row r="23" spans="1:66" ht="14">
      <c r="A23" s="578" t="s">
        <v>158</v>
      </c>
      <c r="B23" s="579"/>
      <c r="C23" s="581"/>
      <c r="D23" s="582"/>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row>
    <row r="24" spans="1:66" ht="14">
      <c r="A24" s="101"/>
      <c r="B24" s="101"/>
      <c r="C24" s="103"/>
      <c r="D24" s="101"/>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row>
    <row r="25" spans="1:66">
      <c r="A25" s="580" t="s">
        <v>521</v>
      </c>
      <c r="B25" s="580"/>
      <c r="C25" s="580"/>
      <c r="D25" s="580"/>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row>
    <row r="26" spans="1:66">
      <c r="A26" s="577" t="s">
        <v>523</v>
      </c>
      <c r="B26" s="577"/>
      <c r="C26" s="577"/>
      <c r="D26" s="57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row>
    <row r="27" spans="1:66">
      <c r="A27" s="577" t="s">
        <v>511</v>
      </c>
      <c r="B27" s="577"/>
      <c r="C27" s="577"/>
      <c r="D27" s="57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row>
    <row r="28" spans="1:66" ht="13.5" customHeight="1">
      <c r="A28" s="115"/>
      <c r="B28" s="115"/>
      <c r="C28" s="115"/>
      <c r="D28" s="115"/>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row>
    <row r="29" spans="1:66">
      <c r="A29" s="577" t="s">
        <v>55</v>
      </c>
      <c r="B29" s="577"/>
      <c r="C29" s="577"/>
      <c r="D29" s="57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row>
    <row r="30" spans="1:66">
      <c r="A30" s="577" t="s">
        <v>56</v>
      </c>
      <c r="B30" s="577"/>
      <c r="C30" s="577"/>
      <c r="D30" s="57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row>
    <row r="31" spans="1:66">
      <c r="A31" s="577" t="s">
        <v>368</v>
      </c>
      <c r="B31" s="577"/>
      <c r="C31" s="577"/>
      <c r="D31" s="57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row>
    <row r="32" spans="1:66">
      <c r="A32" s="97"/>
      <c r="B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row>
    <row r="33" spans="1:66">
      <c r="A33" s="97"/>
      <c r="B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row>
    <row r="34" spans="1:66">
      <c r="A34" s="97"/>
      <c r="B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row>
    <row r="35" spans="1:66">
      <c r="A35" s="97"/>
      <c r="B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row>
    <row r="36" spans="1:66" s="97" customFormat="1"/>
    <row r="37" spans="1:66" s="97" customFormat="1"/>
    <row r="38" spans="1:66" s="97" customFormat="1"/>
    <row r="39" spans="1:66" s="97" customFormat="1"/>
    <row r="40" spans="1:66" s="97" customFormat="1"/>
    <row r="41" spans="1:66" s="97" customFormat="1"/>
    <row r="42" spans="1:66" s="97" customFormat="1"/>
    <row r="43" spans="1:66" s="97" customFormat="1"/>
    <row r="44" spans="1:66" s="97" customFormat="1"/>
    <row r="45" spans="1:66" s="97" customFormat="1"/>
    <row r="46" spans="1:66" s="97" customFormat="1"/>
    <row r="47" spans="1:66" s="97" customFormat="1"/>
    <row r="48" spans="1:66" s="97" customFormat="1"/>
    <row r="49" spans="1:31" s="97" customFormat="1"/>
    <row r="50" spans="1:31" s="97" customFormat="1"/>
    <row r="51" spans="1:31" s="97" customFormat="1"/>
    <row r="52" spans="1:31" s="97" customFormat="1"/>
    <row r="53" spans="1:31" s="97" customFormat="1"/>
    <row r="54" spans="1:31" s="97" customFormat="1"/>
    <row r="55" spans="1:31">
      <c r="A55" s="97"/>
      <c r="B55" s="97"/>
      <c r="M55" s="97"/>
      <c r="N55" s="97"/>
      <c r="O55" s="97"/>
      <c r="P55" s="97"/>
      <c r="Q55" s="97"/>
      <c r="R55" s="97"/>
      <c r="S55" s="97"/>
      <c r="T55" s="97"/>
      <c r="U55" s="97"/>
      <c r="V55" s="97"/>
      <c r="W55" s="97"/>
      <c r="X55" s="97"/>
      <c r="Y55" s="97"/>
      <c r="Z55" s="97"/>
      <c r="AA55" s="97"/>
      <c r="AB55" s="97"/>
      <c r="AC55" s="97"/>
      <c r="AD55" s="97"/>
      <c r="AE55" s="97"/>
    </row>
    <row r="56" spans="1:31">
      <c r="A56" s="97"/>
      <c r="B56" s="97"/>
      <c r="M56" s="97"/>
      <c r="N56" s="97"/>
      <c r="O56" s="97"/>
      <c r="P56" s="97"/>
      <c r="Q56" s="97"/>
      <c r="R56" s="97"/>
      <c r="S56" s="97"/>
      <c r="T56" s="97"/>
      <c r="U56" s="97"/>
      <c r="V56" s="97"/>
      <c r="W56" s="97"/>
      <c r="X56" s="97"/>
      <c r="Y56" s="97"/>
      <c r="Z56" s="97"/>
      <c r="AA56" s="97"/>
      <c r="AB56" s="97"/>
      <c r="AC56" s="97"/>
      <c r="AD56" s="97"/>
      <c r="AE56" s="97"/>
    </row>
    <row r="57" spans="1:31">
      <c r="A57" s="97"/>
      <c r="B57" s="97"/>
      <c r="M57" s="97"/>
      <c r="N57" s="97"/>
      <c r="O57" s="97"/>
      <c r="P57" s="97"/>
      <c r="Q57" s="97"/>
      <c r="R57" s="97"/>
      <c r="S57" s="97"/>
      <c r="T57" s="97"/>
      <c r="U57" s="97"/>
      <c r="V57" s="97"/>
      <c r="W57" s="97"/>
      <c r="X57" s="97"/>
      <c r="Y57" s="97"/>
      <c r="Z57" s="97"/>
      <c r="AA57" s="97"/>
      <c r="AB57" s="97"/>
      <c r="AC57" s="97"/>
      <c r="AD57" s="97"/>
      <c r="AE57" s="97"/>
    </row>
    <row r="58" spans="1:31">
      <c r="A58" s="97"/>
      <c r="B58" s="97"/>
      <c r="M58" s="97"/>
      <c r="N58" s="97"/>
      <c r="O58" s="97"/>
      <c r="P58" s="97"/>
      <c r="Q58" s="97"/>
      <c r="R58" s="97"/>
      <c r="S58" s="97"/>
      <c r="T58" s="97"/>
      <c r="U58" s="97"/>
      <c r="V58" s="97"/>
      <c r="W58" s="97"/>
      <c r="X58" s="97"/>
      <c r="Y58" s="97"/>
      <c r="Z58" s="97"/>
      <c r="AA58" s="97"/>
      <c r="AB58" s="97"/>
      <c r="AC58" s="97"/>
      <c r="AD58" s="97"/>
      <c r="AE58" s="97"/>
    </row>
    <row r="59" spans="1:31">
      <c r="A59" s="97"/>
      <c r="B59" s="97"/>
      <c r="M59" s="97"/>
      <c r="N59" s="97"/>
      <c r="O59" s="97"/>
      <c r="P59" s="97"/>
      <c r="Q59" s="97"/>
      <c r="R59" s="97"/>
      <c r="S59" s="97"/>
      <c r="T59" s="97"/>
      <c r="U59" s="97"/>
      <c r="V59" s="97"/>
      <c r="W59" s="97"/>
      <c r="X59" s="97"/>
      <c r="Y59" s="97"/>
      <c r="Z59" s="97"/>
      <c r="AA59" s="97"/>
      <c r="AB59" s="97"/>
      <c r="AC59" s="97"/>
      <c r="AD59" s="97"/>
      <c r="AE59" s="97"/>
    </row>
    <row r="60" spans="1:31">
      <c r="A60" s="97"/>
      <c r="B60" s="97"/>
      <c r="M60" s="97"/>
      <c r="N60" s="97"/>
      <c r="O60" s="97"/>
      <c r="P60" s="97"/>
      <c r="Q60" s="97"/>
      <c r="R60" s="97"/>
      <c r="S60" s="97"/>
      <c r="T60" s="97"/>
      <c r="U60" s="97"/>
      <c r="V60" s="97"/>
      <c r="W60" s="97"/>
      <c r="X60" s="97"/>
      <c r="Y60" s="97"/>
      <c r="Z60" s="97"/>
      <c r="AA60" s="97"/>
      <c r="AB60" s="97"/>
      <c r="AC60" s="97"/>
      <c r="AD60" s="97"/>
      <c r="AE60" s="97"/>
    </row>
    <row r="61" spans="1:31">
      <c r="A61" s="97"/>
      <c r="B61" s="97"/>
      <c r="M61" s="97"/>
      <c r="N61" s="97"/>
      <c r="O61" s="97"/>
      <c r="P61" s="97"/>
      <c r="Q61" s="97"/>
      <c r="R61" s="97"/>
      <c r="S61" s="97"/>
      <c r="T61" s="97"/>
      <c r="U61" s="97"/>
      <c r="V61" s="97"/>
      <c r="W61" s="97"/>
      <c r="X61" s="97"/>
      <c r="Y61" s="97"/>
      <c r="Z61" s="97"/>
      <c r="AA61" s="97"/>
      <c r="AB61" s="97"/>
      <c r="AC61" s="97"/>
      <c r="AD61" s="97"/>
      <c r="AE61" s="97"/>
    </row>
    <row r="62" spans="1:31">
      <c r="A62" s="97"/>
      <c r="B62" s="97"/>
      <c r="M62" s="97"/>
      <c r="N62" s="97"/>
      <c r="O62" s="97"/>
      <c r="P62" s="97"/>
      <c r="Q62" s="97"/>
      <c r="R62" s="97"/>
      <c r="S62" s="97"/>
      <c r="T62" s="97"/>
      <c r="U62" s="97"/>
      <c r="V62" s="97"/>
      <c r="W62" s="97"/>
      <c r="X62" s="97"/>
      <c r="Y62" s="97"/>
      <c r="Z62" s="97"/>
      <c r="AA62" s="97"/>
      <c r="AB62" s="97"/>
      <c r="AC62" s="97"/>
      <c r="AD62" s="97"/>
      <c r="AE62" s="97"/>
    </row>
    <row r="63" spans="1:31">
      <c r="A63" s="97"/>
      <c r="B63" s="97"/>
      <c r="M63" s="97"/>
      <c r="N63" s="97"/>
      <c r="O63" s="97"/>
      <c r="P63" s="97"/>
      <c r="Q63" s="97"/>
      <c r="R63" s="97"/>
      <c r="S63" s="97"/>
      <c r="T63" s="97"/>
      <c r="U63" s="97"/>
      <c r="V63" s="97"/>
      <c r="W63" s="97"/>
      <c r="X63" s="97"/>
      <c r="Y63" s="97"/>
      <c r="Z63" s="97"/>
      <c r="AA63" s="97"/>
      <c r="AB63" s="97"/>
      <c r="AC63" s="97"/>
      <c r="AD63" s="97"/>
      <c r="AE63" s="97"/>
    </row>
    <row r="64" spans="1:31">
      <c r="A64" s="97"/>
      <c r="B64" s="97"/>
      <c r="M64" s="97"/>
      <c r="N64" s="97"/>
      <c r="O64" s="97"/>
      <c r="P64" s="97"/>
      <c r="Q64" s="97"/>
      <c r="R64" s="97"/>
      <c r="S64" s="97"/>
      <c r="T64" s="97"/>
      <c r="U64" s="97"/>
      <c r="V64" s="97"/>
      <c r="W64" s="97"/>
      <c r="X64" s="97"/>
      <c r="Y64" s="97"/>
      <c r="Z64" s="97"/>
      <c r="AA64" s="97"/>
      <c r="AB64" s="97"/>
      <c r="AC64" s="97"/>
      <c r="AD64" s="97"/>
      <c r="AE64" s="97"/>
    </row>
    <row r="65" spans="1:31">
      <c r="A65" s="97"/>
      <c r="B65" s="97"/>
      <c r="M65" s="97"/>
      <c r="N65" s="97"/>
      <c r="O65" s="97"/>
      <c r="P65" s="97"/>
      <c r="Q65" s="97"/>
      <c r="R65" s="97"/>
      <c r="S65" s="97"/>
      <c r="T65" s="97"/>
      <c r="U65" s="97"/>
      <c r="V65" s="97"/>
      <c r="W65" s="97"/>
      <c r="X65" s="97"/>
      <c r="Y65" s="97"/>
      <c r="Z65" s="97"/>
      <c r="AA65" s="97"/>
      <c r="AB65" s="97"/>
      <c r="AC65" s="97"/>
      <c r="AD65" s="97"/>
      <c r="AE65" s="97"/>
    </row>
    <row r="66" spans="1:31">
      <c r="A66" s="97"/>
      <c r="B66" s="97"/>
      <c r="M66" s="97"/>
      <c r="N66" s="97"/>
      <c r="O66" s="97"/>
      <c r="P66" s="97"/>
      <c r="Q66" s="97"/>
      <c r="R66" s="97"/>
      <c r="S66" s="97"/>
      <c r="T66" s="97"/>
      <c r="U66" s="97"/>
      <c r="V66" s="97"/>
      <c r="W66" s="97"/>
      <c r="X66" s="97"/>
      <c r="Y66" s="97"/>
      <c r="Z66" s="97"/>
      <c r="AA66" s="97"/>
      <c r="AB66" s="97"/>
      <c r="AC66" s="97"/>
      <c r="AD66" s="97"/>
      <c r="AE66" s="97"/>
    </row>
    <row r="67" spans="1:31">
      <c r="A67" s="97"/>
      <c r="B67" s="97"/>
      <c r="M67" s="97"/>
      <c r="N67" s="97"/>
      <c r="O67" s="97"/>
      <c r="P67" s="97"/>
      <c r="Q67" s="97"/>
      <c r="R67" s="97"/>
      <c r="S67" s="97"/>
      <c r="T67" s="97"/>
      <c r="U67" s="97"/>
      <c r="V67" s="97"/>
      <c r="W67" s="97"/>
      <c r="X67" s="97"/>
      <c r="Y67" s="97"/>
      <c r="Z67" s="97"/>
      <c r="AA67" s="97"/>
      <c r="AB67" s="97"/>
      <c r="AC67" s="97"/>
      <c r="AD67" s="97"/>
      <c r="AE67" s="97"/>
    </row>
    <row r="68" spans="1:31">
      <c r="A68" s="97"/>
      <c r="B68" s="97"/>
      <c r="M68" s="97"/>
      <c r="N68" s="97"/>
      <c r="O68" s="97"/>
      <c r="P68" s="97"/>
      <c r="Q68" s="97"/>
      <c r="R68" s="97"/>
      <c r="S68" s="97"/>
      <c r="T68" s="97"/>
      <c r="U68" s="97"/>
      <c r="V68" s="97"/>
      <c r="W68" s="97"/>
      <c r="X68" s="97"/>
      <c r="Y68" s="97"/>
      <c r="Z68" s="97"/>
      <c r="AA68" s="97"/>
      <c r="AB68" s="97"/>
      <c r="AC68" s="97"/>
      <c r="AD68" s="97"/>
      <c r="AE68" s="97"/>
    </row>
    <row r="69" spans="1:31">
      <c r="A69" s="97"/>
      <c r="B69" s="97"/>
      <c r="M69" s="97"/>
      <c r="N69" s="97"/>
      <c r="O69" s="97"/>
      <c r="P69" s="97"/>
      <c r="Q69" s="97"/>
      <c r="R69" s="97"/>
      <c r="S69" s="97"/>
      <c r="T69" s="97"/>
      <c r="U69" s="97"/>
      <c r="V69" s="97"/>
      <c r="W69" s="97"/>
      <c r="X69" s="97"/>
      <c r="Y69" s="97"/>
      <c r="Z69" s="97"/>
      <c r="AA69" s="97"/>
      <c r="AB69" s="97"/>
      <c r="AC69" s="97"/>
      <c r="AD69" s="97"/>
      <c r="AE69" s="97"/>
    </row>
    <row r="70" spans="1:31">
      <c r="A70" s="97"/>
      <c r="B70" s="97"/>
      <c r="M70" s="97"/>
      <c r="N70" s="97"/>
      <c r="O70" s="97"/>
      <c r="P70" s="97"/>
      <c r="Q70" s="97"/>
      <c r="R70" s="97"/>
      <c r="S70" s="97"/>
      <c r="T70" s="97"/>
      <c r="U70" s="97"/>
      <c r="V70" s="97"/>
      <c r="W70" s="97"/>
      <c r="X70" s="97"/>
      <c r="Y70" s="97"/>
      <c r="Z70" s="97"/>
      <c r="AA70" s="97"/>
      <c r="AB70" s="97"/>
      <c r="AC70" s="97"/>
      <c r="AD70" s="97"/>
      <c r="AE70" s="97"/>
    </row>
    <row r="71" spans="1:31">
      <c r="A71" s="97"/>
      <c r="B71" s="97"/>
      <c r="M71" s="97"/>
      <c r="N71" s="97"/>
      <c r="O71" s="97"/>
      <c r="P71" s="97"/>
      <c r="Q71" s="97"/>
      <c r="R71" s="97"/>
      <c r="S71" s="97"/>
      <c r="T71" s="97"/>
      <c r="U71" s="97"/>
      <c r="V71" s="97"/>
      <c r="W71" s="97"/>
      <c r="X71" s="97"/>
      <c r="Y71" s="97"/>
      <c r="Z71" s="97"/>
      <c r="AA71" s="97"/>
      <c r="AB71" s="97"/>
      <c r="AC71" s="97"/>
      <c r="AD71" s="97"/>
      <c r="AE71" s="97"/>
    </row>
    <row r="72" spans="1:31">
      <c r="A72" s="97"/>
      <c r="B72" s="97"/>
      <c r="M72" s="97"/>
      <c r="N72" s="97"/>
      <c r="O72" s="97"/>
      <c r="P72" s="97"/>
      <c r="Q72" s="97"/>
      <c r="R72" s="97"/>
      <c r="S72" s="97"/>
      <c r="T72" s="97"/>
      <c r="U72" s="97"/>
      <c r="V72" s="97"/>
      <c r="W72" s="97"/>
      <c r="X72" s="97"/>
      <c r="Y72" s="97"/>
      <c r="Z72" s="97"/>
      <c r="AA72" s="97"/>
      <c r="AB72" s="97"/>
      <c r="AC72" s="97"/>
      <c r="AD72" s="97"/>
      <c r="AE72" s="97"/>
    </row>
    <row r="73" spans="1:31">
      <c r="A73" s="97"/>
      <c r="B73" s="97"/>
      <c r="M73" s="97"/>
      <c r="N73" s="97"/>
      <c r="O73" s="97"/>
      <c r="P73" s="97"/>
      <c r="Q73" s="97"/>
      <c r="R73" s="97"/>
      <c r="S73" s="97"/>
      <c r="T73" s="97"/>
      <c r="U73" s="97"/>
      <c r="V73" s="97"/>
      <c r="W73" s="97"/>
      <c r="X73" s="97"/>
      <c r="Y73" s="97"/>
      <c r="Z73" s="97"/>
      <c r="AA73" s="97"/>
      <c r="AB73" s="97"/>
      <c r="AC73" s="97"/>
      <c r="AD73" s="97"/>
      <c r="AE73" s="97"/>
    </row>
    <row r="74" spans="1:31">
      <c r="A74" s="97"/>
      <c r="B74" s="97"/>
      <c r="M74" s="97"/>
      <c r="N74" s="97"/>
      <c r="O74" s="97"/>
      <c r="P74" s="97"/>
      <c r="Q74" s="97"/>
      <c r="R74" s="97"/>
      <c r="S74" s="97"/>
      <c r="T74" s="97"/>
      <c r="U74" s="97"/>
      <c r="V74" s="97"/>
      <c r="W74" s="97"/>
      <c r="X74" s="97"/>
      <c r="Y74" s="97"/>
      <c r="Z74" s="97"/>
      <c r="AA74" s="97"/>
      <c r="AB74" s="97"/>
      <c r="AC74" s="97"/>
      <c r="AD74" s="97"/>
      <c r="AE74" s="97"/>
    </row>
    <row r="75" spans="1:31">
      <c r="A75" s="97"/>
      <c r="B75" s="97"/>
      <c r="M75" s="97"/>
      <c r="N75" s="97"/>
      <c r="O75" s="97"/>
      <c r="P75" s="97"/>
      <c r="Q75" s="97"/>
      <c r="R75" s="97"/>
      <c r="S75" s="97"/>
      <c r="T75" s="97"/>
      <c r="U75" s="97"/>
      <c r="V75" s="97"/>
      <c r="W75" s="97"/>
      <c r="X75" s="97"/>
      <c r="Y75" s="97"/>
      <c r="Z75" s="97"/>
      <c r="AA75" s="97"/>
      <c r="AB75" s="97"/>
      <c r="AC75" s="97"/>
      <c r="AD75" s="97"/>
      <c r="AE75" s="97"/>
    </row>
    <row r="76" spans="1:31">
      <c r="A76" s="97"/>
      <c r="B76" s="97"/>
      <c r="M76" s="97"/>
      <c r="N76" s="97"/>
      <c r="O76" s="97"/>
      <c r="P76" s="97"/>
      <c r="Q76" s="97"/>
      <c r="R76" s="97"/>
      <c r="S76" s="97"/>
      <c r="T76" s="97"/>
      <c r="U76" s="97"/>
      <c r="V76" s="97"/>
      <c r="W76" s="97"/>
      <c r="X76" s="97"/>
      <c r="Y76" s="97"/>
      <c r="Z76" s="97"/>
      <c r="AA76" s="97"/>
      <c r="AB76" s="97"/>
      <c r="AC76" s="97"/>
      <c r="AD76" s="97"/>
      <c r="AE76" s="97"/>
    </row>
    <row r="77" spans="1:31">
      <c r="A77" s="97"/>
      <c r="B77" s="97"/>
      <c r="M77" s="97"/>
      <c r="N77" s="97"/>
      <c r="O77" s="97"/>
      <c r="P77" s="97"/>
      <c r="Q77" s="97"/>
      <c r="R77" s="97"/>
      <c r="S77" s="97"/>
      <c r="T77" s="97"/>
      <c r="U77" s="97"/>
      <c r="V77" s="97"/>
      <c r="W77" s="97"/>
      <c r="X77" s="97"/>
      <c r="Y77" s="97"/>
      <c r="Z77" s="97"/>
      <c r="AA77" s="97"/>
      <c r="AB77" s="97"/>
      <c r="AC77" s="97"/>
      <c r="AD77" s="97"/>
      <c r="AE77" s="97"/>
    </row>
    <row r="78" spans="1:31">
      <c r="A78" s="97"/>
      <c r="B78" s="97"/>
      <c r="M78" s="97"/>
      <c r="N78" s="97"/>
      <c r="O78" s="97"/>
      <c r="P78" s="97"/>
      <c r="Q78" s="97"/>
      <c r="R78" s="97"/>
      <c r="S78" s="97"/>
      <c r="T78" s="97"/>
      <c r="U78" s="97"/>
      <c r="V78" s="97"/>
      <c r="W78" s="97"/>
      <c r="X78" s="97"/>
      <c r="Y78" s="97"/>
      <c r="Z78" s="97"/>
      <c r="AA78" s="97"/>
      <c r="AB78" s="97"/>
      <c r="AC78" s="97"/>
      <c r="AD78" s="97"/>
      <c r="AE78" s="97"/>
    </row>
    <row r="79" spans="1:31">
      <c r="A79" s="97"/>
      <c r="B79" s="97"/>
      <c r="M79" s="97"/>
      <c r="N79" s="97"/>
      <c r="O79" s="97"/>
      <c r="P79" s="97"/>
      <c r="Q79" s="97"/>
      <c r="R79" s="97"/>
      <c r="S79" s="97"/>
      <c r="T79" s="97"/>
      <c r="U79" s="97"/>
      <c r="V79" s="97"/>
      <c r="W79" s="97"/>
      <c r="X79" s="97"/>
      <c r="Y79" s="97"/>
      <c r="Z79" s="97"/>
      <c r="AA79" s="97"/>
      <c r="AB79" s="97"/>
      <c r="AC79" s="97"/>
      <c r="AD79" s="97"/>
      <c r="AE79" s="97"/>
    </row>
    <row r="80" spans="1:31">
      <c r="A80" s="97"/>
      <c r="B80" s="97"/>
      <c r="M80" s="97"/>
      <c r="N80" s="97"/>
      <c r="O80" s="97"/>
      <c r="P80" s="97"/>
      <c r="Q80" s="97"/>
      <c r="R80" s="97"/>
      <c r="S80" s="97"/>
      <c r="T80" s="97"/>
      <c r="U80" s="97"/>
      <c r="V80" s="97"/>
      <c r="W80" s="97"/>
      <c r="X80" s="97"/>
      <c r="Y80" s="97"/>
      <c r="Z80" s="97"/>
      <c r="AA80" s="97"/>
      <c r="AB80" s="97"/>
      <c r="AC80" s="97"/>
      <c r="AD80" s="97"/>
      <c r="AE80" s="97"/>
    </row>
    <row r="81" spans="1:31">
      <c r="A81" s="97"/>
      <c r="B81" s="97"/>
      <c r="M81" s="97"/>
      <c r="N81" s="97"/>
      <c r="O81" s="97"/>
      <c r="P81" s="97"/>
      <c r="Q81" s="97"/>
      <c r="R81" s="97"/>
      <c r="S81" s="97"/>
      <c r="T81" s="97"/>
      <c r="U81" s="97"/>
      <c r="V81" s="97"/>
      <c r="W81" s="97"/>
      <c r="X81" s="97"/>
      <c r="Y81" s="97"/>
      <c r="Z81" s="97"/>
      <c r="AA81" s="97"/>
      <c r="AB81" s="97"/>
      <c r="AC81" s="97"/>
      <c r="AD81" s="97"/>
      <c r="AE81" s="97"/>
    </row>
    <row r="82" spans="1:31">
      <c r="A82" s="97"/>
      <c r="B82" s="97"/>
      <c r="M82" s="97"/>
      <c r="N82" s="97"/>
      <c r="O82" s="97"/>
      <c r="P82" s="97"/>
      <c r="Q82" s="97"/>
      <c r="R82" s="97"/>
      <c r="S82" s="97"/>
      <c r="T82" s="97"/>
      <c r="U82" s="97"/>
      <c r="V82" s="97"/>
      <c r="W82" s="97"/>
      <c r="X82" s="97"/>
      <c r="Y82" s="97"/>
      <c r="Z82" s="97"/>
      <c r="AA82" s="97"/>
      <c r="AB82" s="97"/>
      <c r="AC82" s="97"/>
      <c r="AD82" s="97"/>
      <c r="AE82" s="97"/>
    </row>
    <row r="83" spans="1:31">
      <c r="A83" s="97"/>
      <c r="B83" s="97"/>
      <c r="M83" s="97"/>
      <c r="N83" s="97"/>
      <c r="O83" s="97"/>
      <c r="P83" s="97"/>
      <c r="Q83" s="97"/>
      <c r="R83" s="97"/>
      <c r="S83" s="97"/>
      <c r="T83" s="97"/>
      <c r="U83" s="97"/>
      <c r="V83" s="97"/>
      <c r="W83" s="97"/>
      <c r="X83" s="97"/>
      <c r="Y83" s="97"/>
      <c r="Z83" s="97"/>
      <c r="AA83" s="97"/>
      <c r="AB83" s="97"/>
      <c r="AC83" s="97"/>
      <c r="AD83" s="97"/>
      <c r="AE83" s="97"/>
    </row>
    <row r="84" spans="1:31">
      <c r="A84" s="97"/>
      <c r="B84" s="97"/>
      <c r="M84" s="97"/>
      <c r="N84" s="97"/>
      <c r="O84" s="97"/>
      <c r="P84" s="97"/>
      <c r="Q84" s="97"/>
      <c r="R84" s="97"/>
      <c r="S84" s="97"/>
      <c r="T84" s="97"/>
      <c r="U84" s="97"/>
      <c r="V84" s="97"/>
      <c r="W84" s="97"/>
      <c r="X84" s="97"/>
      <c r="Y84" s="97"/>
      <c r="Z84" s="97"/>
      <c r="AA84" s="97"/>
      <c r="AB84" s="97"/>
      <c r="AC84" s="97"/>
      <c r="AD84" s="97"/>
      <c r="AE84" s="97"/>
    </row>
    <row r="85" spans="1:31">
      <c r="A85" s="97"/>
      <c r="B85" s="97"/>
      <c r="M85" s="97"/>
      <c r="N85" s="97"/>
      <c r="O85" s="97"/>
      <c r="P85" s="97"/>
      <c r="Q85" s="97"/>
      <c r="R85" s="97"/>
      <c r="S85" s="97"/>
      <c r="T85" s="97"/>
      <c r="U85" s="97"/>
      <c r="V85" s="97"/>
      <c r="W85" s="97"/>
      <c r="X85" s="97"/>
      <c r="Y85" s="97"/>
      <c r="Z85" s="97"/>
      <c r="AA85" s="97"/>
      <c r="AB85" s="97"/>
      <c r="AC85" s="97"/>
      <c r="AD85" s="97"/>
      <c r="AE85" s="97"/>
    </row>
    <row r="86" spans="1:31">
      <c r="A86" s="97"/>
      <c r="B86" s="97"/>
      <c r="M86" s="97"/>
      <c r="N86" s="97"/>
      <c r="O86" s="97"/>
      <c r="P86" s="97"/>
      <c r="Q86" s="97"/>
      <c r="R86" s="97"/>
      <c r="S86" s="97"/>
      <c r="T86" s="97"/>
      <c r="U86" s="97"/>
      <c r="V86" s="97"/>
      <c r="W86" s="97"/>
      <c r="X86" s="97"/>
      <c r="Y86" s="97"/>
      <c r="Z86" s="97"/>
      <c r="AA86" s="97"/>
      <c r="AB86" s="97"/>
      <c r="AC86" s="97"/>
      <c r="AD86" s="97"/>
      <c r="AE86" s="97"/>
    </row>
    <row r="87" spans="1:31">
      <c r="A87" s="97"/>
      <c r="B87" s="97"/>
      <c r="M87" s="97"/>
      <c r="N87" s="97"/>
      <c r="O87" s="97"/>
      <c r="P87" s="97"/>
      <c r="Q87" s="97"/>
      <c r="R87" s="97"/>
      <c r="S87" s="97"/>
      <c r="T87" s="97"/>
      <c r="U87" s="97"/>
      <c r="V87" s="97"/>
      <c r="W87" s="97"/>
      <c r="X87" s="97"/>
      <c r="Y87" s="97"/>
      <c r="Z87" s="97"/>
      <c r="AA87" s="97"/>
      <c r="AB87" s="97"/>
      <c r="AC87" s="97"/>
      <c r="AD87" s="97"/>
      <c r="AE87" s="97"/>
    </row>
    <row r="88" spans="1:31">
      <c r="A88" s="97"/>
      <c r="B88" s="97"/>
      <c r="M88" s="97"/>
      <c r="N88" s="97"/>
      <c r="O88" s="97"/>
      <c r="P88" s="97"/>
      <c r="Q88" s="97"/>
      <c r="R88" s="97"/>
      <c r="S88" s="97"/>
      <c r="T88" s="97"/>
      <c r="U88" s="97"/>
      <c r="V88" s="97"/>
      <c r="W88" s="97"/>
      <c r="X88" s="97"/>
      <c r="Y88" s="97"/>
      <c r="Z88" s="97"/>
      <c r="AA88" s="97"/>
      <c r="AB88" s="97"/>
      <c r="AC88" s="97"/>
      <c r="AD88" s="97"/>
      <c r="AE88" s="97"/>
    </row>
    <row r="89" spans="1:31">
      <c r="A89" s="97"/>
      <c r="B89" s="97"/>
      <c r="M89" s="97"/>
      <c r="N89" s="97"/>
      <c r="O89" s="97"/>
      <c r="P89" s="97"/>
      <c r="Q89" s="97"/>
      <c r="R89" s="97"/>
      <c r="S89" s="97"/>
      <c r="T89" s="97"/>
      <c r="U89" s="97"/>
      <c r="V89" s="97"/>
      <c r="W89" s="97"/>
      <c r="X89" s="97"/>
      <c r="Y89" s="97"/>
      <c r="Z89" s="97"/>
      <c r="AA89" s="97"/>
      <c r="AB89" s="97"/>
      <c r="AC89" s="97"/>
      <c r="AD89" s="97"/>
      <c r="AE89" s="97"/>
    </row>
    <row r="90" spans="1:31">
      <c r="A90" s="97"/>
      <c r="B90" s="97"/>
      <c r="M90" s="97"/>
      <c r="N90" s="97"/>
      <c r="O90" s="97"/>
      <c r="P90" s="97"/>
      <c r="Q90" s="97"/>
      <c r="R90" s="97"/>
      <c r="S90" s="97"/>
      <c r="T90" s="97"/>
      <c r="U90" s="97"/>
      <c r="V90" s="97"/>
      <c r="W90" s="97"/>
      <c r="X90" s="97"/>
      <c r="Y90" s="97"/>
      <c r="Z90" s="97"/>
      <c r="AA90" s="97"/>
      <c r="AB90" s="97"/>
      <c r="AC90" s="97"/>
      <c r="AD90" s="97"/>
      <c r="AE90" s="97"/>
    </row>
    <row r="91" spans="1:31">
      <c r="A91" s="97"/>
      <c r="B91" s="97"/>
      <c r="M91" s="97"/>
      <c r="N91" s="97"/>
      <c r="O91" s="97"/>
      <c r="P91" s="97"/>
      <c r="Q91" s="97"/>
      <c r="R91" s="97"/>
      <c r="S91" s="97"/>
      <c r="T91" s="97"/>
      <c r="U91" s="97"/>
      <c r="V91" s="97"/>
      <c r="W91" s="97"/>
      <c r="X91" s="97"/>
      <c r="Y91" s="97"/>
      <c r="Z91" s="97"/>
      <c r="AA91" s="97"/>
      <c r="AB91" s="97"/>
      <c r="AC91" s="97"/>
      <c r="AD91" s="97"/>
      <c r="AE91" s="97"/>
    </row>
    <row r="92" spans="1:31">
      <c r="A92" s="97"/>
      <c r="B92" s="97"/>
      <c r="M92" s="97"/>
      <c r="N92" s="97"/>
      <c r="O92" s="97"/>
      <c r="P92" s="97"/>
      <c r="Q92" s="97"/>
      <c r="R92" s="97"/>
      <c r="S92" s="97"/>
      <c r="T92" s="97"/>
      <c r="U92" s="97"/>
      <c r="V92" s="97"/>
      <c r="W92" s="97"/>
      <c r="X92" s="97"/>
      <c r="Y92" s="97"/>
      <c r="Z92" s="97"/>
      <c r="AA92" s="97"/>
      <c r="AB92" s="97"/>
      <c r="AC92" s="97"/>
      <c r="AD92" s="97"/>
      <c r="AE92" s="97"/>
    </row>
    <row r="93" spans="1:31">
      <c r="A93" s="97"/>
      <c r="B93" s="97"/>
      <c r="M93" s="97"/>
      <c r="N93" s="97"/>
      <c r="O93" s="97"/>
      <c r="P93" s="97"/>
      <c r="Q93" s="97"/>
      <c r="R93" s="97"/>
      <c r="S93" s="97"/>
      <c r="T93" s="97"/>
      <c r="U93" s="97"/>
      <c r="V93" s="97"/>
      <c r="W93" s="97"/>
      <c r="X93" s="97"/>
      <c r="Y93" s="97"/>
      <c r="Z93" s="97"/>
      <c r="AA93" s="97"/>
      <c r="AB93" s="97"/>
      <c r="AC93" s="97"/>
      <c r="AD93" s="97"/>
      <c r="AE93" s="97"/>
    </row>
    <row r="94" spans="1:31">
      <c r="A94" s="97"/>
      <c r="B94" s="97"/>
      <c r="M94" s="97"/>
      <c r="N94" s="97"/>
      <c r="O94" s="97"/>
      <c r="P94" s="97"/>
      <c r="Q94" s="97"/>
      <c r="R94" s="97"/>
      <c r="S94" s="97"/>
      <c r="T94" s="97"/>
      <c r="U94" s="97"/>
      <c r="V94" s="97"/>
      <c r="W94" s="97"/>
      <c r="X94" s="97"/>
      <c r="Y94" s="97"/>
      <c r="Z94" s="97"/>
      <c r="AA94" s="97"/>
      <c r="AB94" s="97"/>
      <c r="AC94" s="97"/>
      <c r="AD94" s="97"/>
      <c r="AE94" s="97"/>
    </row>
    <row r="95" spans="1:31">
      <c r="A95" s="97"/>
      <c r="B95" s="97"/>
      <c r="M95" s="97"/>
      <c r="N95" s="97"/>
      <c r="O95" s="97"/>
      <c r="P95" s="97"/>
      <c r="Q95" s="97"/>
      <c r="R95" s="97"/>
      <c r="S95" s="97"/>
      <c r="T95" s="97"/>
      <c r="U95" s="97"/>
      <c r="V95" s="97"/>
      <c r="W95" s="97"/>
      <c r="X95" s="97"/>
      <c r="Y95" s="97"/>
      <c r="Z95" s="97"/>
      <c r="AA95" s="97"/>
      <c r="AB95" s="97"/>
      <c r="AC95" s="97"/>
      <c r="AD95" s="97"/>
      <c r="AE95" s="97"/>
    </row>
    <row r="96" spans="1:31">
      <c r="A96" s="97"/>
      <c r="B96" s="97"/>
      <c r="M96" s="97"/>
      <c r="N96" s="97"/>
      <c r="O96" s="97"/>
      <c r="P96" s="97"/>
      <c r="Q96" s="97"/>
      <c r="R96" s="97"/>
      <c r="S96" s="97"/>
      <c r="T96" s="97"/>
      <c r="U96" s="97"/>
      <c r="V96" s="97"/>
      <c r="W96" s="97"/>
      <c r="X96" s="97"/>
      <c r="Y96" s="97"/>
      <c r="Z96" s="97"/>
      <c r="AA96" s="97"/>
      <c r="AB96" s="97"/>
      <c r="AC96" s="97"/>
      <c r="AD96" s="97"/>
      <c r="AE96" s="97"/>
    </row>
    <row r="97" spans="1:31">
      <c r="A97" s="97"/>
      <c r="B97" s="97"/>
      <c r="M97" s="97"/>
      <c r="N97" s="97"/>
      <c r="O97" s="97"/>
      <c r="P97" s="97"/>
      <c r="Q97" s="97"/>
      <c r="R97" s="97"/>
      <c r="S97" s="97"/>
      <c r="T97" s="97"/>
      <c r="U97" s="97"/>
      <c r="V97" s="97"/>
      <c r="W97" s="97"/>
      <c r="X97" s="97"/>
      <c r="Y97" s="97"/>
      <c r="Z97" s="97"/>
      <c r="AA97" s="97"/>
      <c r="AB97" s="97"/>
      <c r="AC97" s="97"/>
      <c r="AD97" s="97"/>
      <c r="AE97" s="97"/>
    </row>
    <row r="98" spans="1:31">
      <c r="A98" s="97"/>
      <c r="B98" s="97"/>
      <c r="M98" s="97"/>
      <c r="N98" s="97"/>
      <c r="O98" s="97"/>
      <c r="P98" s="97"/>
      <c r="Q98" s="97"/>
      <c r="R98" s="97"/>
      <c r="S98" s="97"/>
      <c r="T98" s="97"/>
      <c r="U98" s="97"/>
      <c r="V98" s="97"/>
      <c r="W98" s="97"/>
      <c r="X98" s="97"/>
      <c r="Y98" s="97"/>
      <c r="Z98" s="97"/>
      <c r="AA98" s="97"/>
      <c r="AB98" s="97"/>
      <c r="AC98" s="97"/>
      <c r="AD98" s="97"/>
      <c r="AE98" s="97"/>
    </row>
    <row r="99" spans="1:31">
      <c r="A99" s="97"/>
      <c r="B99" s="97"/>
      <c r="M99" s="97"/>
      <c r="N99" s="97"/>
      <c r="O99" s="97"/>
      <c r="P99" s="97"/>
      <c r="Q99" s="97"/>
      <c r="R99" s="97"/>
      <c r="S99" s="97"/>
      <c r="T99" s="97"/>
      <c r="U99" s="97"/>
      <c r="V99" s="97"/>
      <c r="W99" s="97"/>
      <c r="X99" s="97"/>
      <c r="Y99" s="97"/>
      <c r="Z99" s="97"/>
      <c r="AA99" s="97"/>
      <c r="AB99" s="97"/>
      <c r="AC99" s="97"/>
      <c r="AD99" s="97"/>
      <c r="AE99" s="97"/>
    </row>
    <row r="100" spans="1:31">
      <c r="A100" s="97"/>
      <c r="B100" s="97"/>
    </row>
    <row r="101" spans="1:31">
      <c r="A101" s="97"/>
      <c r="B101" s="97"/>
    </row>
    <row r="102" spans="1:31">
      <c r="A102" s="97"/>
      <c r="B102" s="97"/>
    </row>
    <row r="103" spans="1:31">
      <c r="A103" s="97"/>
      <c r="B103" s="97"/>
    </row>
  </sheetData>
  <mergeCells count="21">
    <mergeCell ref="A31:D31"/>
    <mergeCell ref="A23:B23"/>
    <mergeCell ref="A25:D25"/>
    <mergeCell ref="A26:D26"/>
    <mergeCell ref="A27:D27"/>
    <mergeCell ref="A30:D30"/>
    <mergeCell ref="A29:D29"/>
    <mergeCell ref="C23:D23"/>
    <mergeCell ref="A21:B21"/>
    <mergeCell ref="C21:D21"/>
    <mergeCell ref="A22:B22"/>
    <mergeCell ref="C22:D22"/>
    <mergeCell ref="B1:C1"/>
    <mergeCell ref="A3:D4"/>
    <mergeCell ref="A5:D5"/>
    <mergeCell ref="A6:C6"/>
    <mergeCell ref="B7:D7"/>
    <mergeCell ref="B8:D8"/>
    <mergeCell ref="B10:C10"/>
    <mergeCell ref="B11:C11"/>
    <mergeCell ref="A14:D14"/>
  </mergeCells>
  <phoneticPr fontId="9" type="noConversion"/>
  <pageMargins left="1.19" right="0.75" top="1" bottom="1" header="0.5" footer="0.5"/>
  <pageSetup paperSize="9" scale="72"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00"/>
  <sheetViews>
    <sheetView topLeftCell="A3" workbookViewId="0">
      <selection activeCell="M16" sqref="M16"/>
    </sheetView>
  </sheetViews>
  <sheetFormatPr defaultColWidth="11.453125" defaultRowHeight="15.5"/>
  <cols>
    <col min="1" max="1" width="4.1796875" style="3" customWidth="1"/>
    <col min="2" max="4" width="11.453125" style="4" customWidth="1"/>
    <col min="5" max="5" width="9.1796875" style="4" customWidth="1"/>
    <col min="6" max="6" width="3.1796875" style="4" customWidth="1"/>
    <col min="7" max="7" width="7.1796875" style="4" customWidth="1"/>
    <col min="8" max="8" width="10.54296875" style="4" customWidth="1"/>
    <col min="9" max="9" width="11.453125" style="4" customWidth="1"/>
    <col min="10" max="10" width="10.453125" style="4" customWidth="1"/>
    <col min="11" max="11" width="9.81640625" style="4" customWidth="1"/>
    <col min="12" max="16384" width="11.453125" style="4"/>
  </cols>
  <sheetData>
    <row r="1" spans="1:12">
      <c r="A1" s="33" t="s">
        <v>367</v>
      </c>
    </row>
    <row r="2" spans="1:12" ht="16.5" customHeight="1" thickBot="1">
      <c r="B2" s="585" t="s">
        <v>274</v>
      </c>
      <c r="C2" s="586"/>
      <c r="D2" s="586"/>
      <c r="E2" s="586"/>
      <c r="F2" s="12"/>
      <c r="G2" s="587" t="s">
        <v>275</v>
      </c>
      <c r="H2" s="587"/>
      <c r="I2" s="587"/>
      <c r="J2" s="587"/>
      <c r="K2" s="587"/>
      <c r="L2" s="588"/>
    </row>
    <row r="3" spans="1:12" ht="92.25" customHeight="1" thickTop="1" thickBot="1">
      <c r="B3" s="11"/>
      <c r="C3" s="11"/>
      <c r="D3" s="11"/>
      <c r="E3" s="11"/>
      <c r="F3" s="12"/>
      <c r="G3" s="13"/>
      <c r="H3" s="13"/>
      <c r="I3" s="13"/>
      <c r="J3" s="13"/>
      <c r="K3" s="13"/>
      <c r="L3" s="14"/>
    </row>
    <row r="4" spans="1:12" ht="40.5" customHeight="1" thickTop="1" thickBot="1">
      <c r="A4" s="5"/>
      <c r="B4" s="15" t="s">
        <v>276</v>
      </c>
      <c r="C4" s="589" t="s">
        <v>135</v>
      </c>
      <c r="D4" s="590"/>
      <c r="E4" s="591"/>
      <c r="F4" s="12"/>
      <c r="G4" s="16">
        <v>1</v>
      </c>
      <c r="H4" s="16" t="s">
        <v>277</v>
      </c>
      <c r="I4" s="592" t="s">
        <v>278</v>
      </c>
      <c r="J4" s="593"/>
      <c r="K4" s="593"/>
      <c r="L4" s="594"/>
    </row>
    <row r="5" spans="1:12" ht="36.75" customHeight="1" thickTop="1" thickBot="1">
      <c r="A5" s="6"/>
      <c r="B5" s="17">
        <v>1000</v>
      </c>
      <c r="C5" s="17" t="s">
        <v>279</v>
      </c>
      <c r="D5" s="17"/>
      <c r="E5" s="18"/>
      <c r="F5" s="12"/>
      <c r="G5" s="16">
        <v>2</v>
      </c>
      <c r="H5" s="16" t="s">
        <v>280</v>
      </c>
      <c r="I5" s="595" t="s">
        <v>281</v>
      </c>
      <c r="J5" s="596"/>
      <c r="K5" s="596"/>
      <c r="L5" s="19" t="s">
        <v>282</v>
      </c>
    </row>
    <row r="6" spans="1:12" ht="37" thickTop="1" thickBot="1">
      <c r="A6" s="6"/>
      <c r="B6" s="16">
        <v>1010</v>
      </c>
      <c r="C6" s="16"/>
      <c r="D6" s="16" t="s">
        <v>283</v>
      </c>
      <c r="E6" s="20"/>
      <c r="F6" s="12"/>
      <c r="G6" s="16">
        <v>3</v>
      </c>
      <c r="H6" s="21" t="s">
        <v>284</v>
      </c>
      <c r="I6" s="595"/>
      <c r="J6" s="596"/>
      <c r="K6" s="596"/>
      <c r="L6" s="22" t="s">
        <v>285</v>
      </c>
    </row>
    <row r="7" spans="1:12" ht="16" thickBot="1">
      <c r="A7" s="6"/>
      <c r="B7" s="16">
        <v>1020</v>
      </c>
      <c r="C7" s="16"/>
      <c r="D7" s="16" t="s">
        <v>286</v>
      </c>
      <c r="E7" s="20"/>
      <c r="F7" s="12"/>
      <c r="G7" s="23">
        <v>4</v>
      </c>
      <c r="H7" s="597" t="s">
        <v>287</v>
      </c>
      <c r="I7" s="598"/>
      <c r="J7" s="598"/>
      <c r="K7" s="598"/>
      <c r="L7" s="599"/>
    </row>
    <row r="8" spans="1:12" ht="18.5" thickBot="1">
      <c r="A8" s="6"/>
      <c r="B8" s="16">
        <v>1030</v>
      </c>
      <c r="C8" s="16"/>
      <c r="D8" s="16" t="s">
        <v>288</v>
      </c>
      <c r="E8" s="20"/>
    </row>
    <row r="9" spans="1:12" s="7" customFormat="1" ht="16" thickBot="1">
      <c r="A9" s="6"/>
      <c r="B9" s="16">
        <v>1040</v>
      </c>
      <c r="C9" s="16"/>
      <c r="D9" s="16" t="s">
        <v>289</v>
      </c>
      <c r="E9" s="20"/>
    </row>
    <row r="10" spans="1:12" s="7" customFormat="1" ht="20.25" customHeight="1" thickBot="1">
      <c r="A10" s="6"/>
      <c r="B10" s="23">
        <v>1050</v>
      </c>
      <c r="C10" s="23"/>
      <c r="D10" s="23" t="s">
        <v>290</v>
      </c>
      <c r="E10" s="24"/>
    </row>
    <row r="11" spans="1:12" ht="19" thickTop="1" thickBot="1">
      <c r="A11" s="6"/>
      <c r="B11" s="17">
        <v>2000</v>
      </c>
      <c r="C11" s="17" t="s">
        <v>291</v>
      </c>
      <c r="D11" s="17"/>
      <c r="E11" s="18"/>
    </row>
    <row r="12" spans="1:12" ht="37" thickTop="1" thickBot="1">
      <c r="A12" s="6"/>
      <c r="B12" s="16">
        <v>2010</v>
      </c>
      <c r="C12" s="16"/>
      <c r="D12" s="16" t="s">
        <v>292</v>
      </c>
      <c r="E12" s="20"/>
    </row>
    <row r="13" spans="1:12" ht="16" thickBot="1">
      <c r="A13" s="6"/>
      <c r="B13" s="23">
        <v>2020</v>
      </c>
      <c r="C13" s="23"/>
      <c r="D13" s="23" t="s">
        <v>293</v>
      </c>
      <c r="E13" s="24"/>
    </row>
    <row r="14" spans="1:12" ht="19" thickTop="1" thickBot="1">
      <c r="A14" s="6"/>
      <c r="B14" s="17">
        <v>3000</v>
      </c>
      <c r="C14" s="17" t="s">
        <v>294</v>
      </c>
      <c r="D14" s="17"/>
      <c r="E14" s="18"/>
    </row>
    <row r="15" spans="1:12" ht="31.5" customHeight="1" thickTop="1" thickBot="1">
      <c r="A15" s="6"/>
      <c r="B15" s="25">
        <v>3010</v>
      </c>
      <c r="C15" s="25"/>
      <c r="D15" s="25" t="s">
        <v>295</v>
      </c>
      <c r="E15" s="26"/>
    </row>
    <row r="16" spans="1:12" ht="16" thickBot="1">
      <c r="A16" s="6"/>
      <c r="B16" s="27">
        <v>3020</v>
      </c>
      <c r="C16" s="27"/>
      <c r="D16" s="27" t="s">
        <v>296</v>
      </c>
      <c r="E16" s="27"/>
    </row>
    <row r="17" spans="1:5" ht="19" thickTop="1" thickBot="1">
      <c r="A17" s="6"/>
      <c r="B17" s="17">
        <v>4000</v>
      </c>
      <c r="C17" s="17" t="s">
        <v>258</v>
      </c>
      <c r="D17" s="17"/>
      <c r="E17" s="18"/>
    </row>
    <row r="18" spans="1:5" ht="19" thickTop="1" thickBot="1">
      <c r="A18" s="6"/>
      <c r="B18" s="16">
        <v>4010</v>
      </c>
      <c r="C18" s="16"/>
      <c r="D18" s="16" t="s">
        <v>297</v>
      </c>
      <c r="E18" s="20"/>
    </row>
    <row r="19" spans="1:5" ht="18.5" thickBot="1">
      <c r="A19" s="6"/>
      <c r="B19" s="16">
        <v>4020</v>
      </c>
      <c r="C19" s="16"/>
      <c r="D19" s="16" t="s">
        <v>298</v>
      </c>
      <c r="E19" s="20"/>
    </row>
    <row r="20" spans="1:5" ht="18.5" thickBot="1">
      <c r="A20" s="6"/>
      <c r="B20" s="16">
        <v>4030</v>
      </c>
      <c r="C20" s="16"/>
      <c r="D20" s="16" t="s">
        <v>299</v>
      </c>
      <c r="E20" s="20"/>
    </row>
    <row r="21" spans="1:5" ht="18.5" thickBot="1">
      <c r="A21" s="6"/>
      <c r="B21" s="16">
        <v>4040</v>
      </c>
      <c r="C21" s="16"/>
      <c r="D21" s="16" t="s">
        <v>300</v>
      </c>
      <c r="E21" s="20"/>
    </row>
    <row r="22" spans="1:5" ht="27.75" customHeight="1" thickBot="1">
      <c r="A22" s="6"/>
      <c r="B22" s="16">
        <v>4050</v>
      </c>
      <c r="C22" s="16"/>
      <c r="D22" s="16" t="s">
        <v>301</v>
      </c>
      <c r="E22" s="20"/>
    </row>
    <row r="23" spans="1:5" ht="16" thickBot="1">
      <c r="A23" s="6"/>
      <c r="B23" s="16">
        <v>4060</v>
      </c>
      <c r="C23" s="16"/>
      <c r="D23" s="16" t="s">
        <v>302</v>
      </c>
      <c r="E23" s="20"/>
    </row>
    <row r="24" spans="1:5" ht="27.5" thickBot="1">
      <c r="A24" s="6"/>
      <c r="B24" s="16">
        <v>4070</v>
      </c>
      <c r="C24" s="16"/>
      <c r="D24" s="16" t="s">
        <v>303</v>
      </c>
      <c r="E24" s="20"/>
    </row>
    <row r="25" spans="1:5" ht="16" thickBot="1">
      <c r="A25" s="6"/>
      <c r="B25" s="23">
        <v>4080</v>
      </c>
      <c r="C25" s="23"/>
      <c r="D25" s="23" t="s">
        <v>304</v>
      </c>
      <c r="E25" s="24"/>
    </row>
    <row r="26" spans="1:5" ht="19" thickTop="1" thickBot="1">
      <c r="A26" s="6"/>
      <c r="B26" s="17">
        <v>5000</v>
      </c>
      <c r="C26" s="17" t="s">
        <v>305</v>
      </c>
      <c r="D26" s="17"/>
      <c r="E26" s="18"/>
    </row>
    <row r="27" spans="1:5" ht="16.5" thickTop="1" thickBot="1">
      <c r="A27" s="6"/>
      <c r="B27" s="16">
        <v>5010</v>
      </c>
      <c r="C27" s="16"/>
      <c r="D27" s="16" t="s">
        <v>306</v>
      </c>
      <c r="E27" s="20"/>
    </row>
    <row r="28" spans="1:5" ht="16" thickBot="1">
      <c r="A28" s="6"/>
      <c r="B28" s="16">
        <v>5020</v>
      </c>
      <c r="C28" s="16"/>
      <c r="D28" s="16" t="s">
        <v>259</v>
      </c>
      <c r="E28" s="20"/>
    </row>
    <row r="29" spans="1:5" ht="16" thickBot="1">
      <c r="A29" s="6"/>
      <c r="B29" s="16">
        <v>5030</v>
      </c>
      <c r="C29" s="16"/>
      <c r="D29" s="16" t="s">
        <v>307</v>
      </c>
      <c r="E29" s="20"/>
    </row>
    <row r="30" spans="1:5" ht="16" thickBot="1">
      <c r="A30" s="6"/>
      <c r="B30" s="16">
        <v>5031</v>
      </c>
      <c r="C30" s="16"/>
      <c r="D30" s="16"/>
      <c r="E30" s="20" t="s">
        <v>308</v>
      </c>
    </row>
    <row r="31" spans="1:5" ht="18.5" thickBot="1">
      <c r="A31" s="6"/>
      <c r="B31" s="16">
        <v>5032</v>
      </c>
      <c r="C31" s="16"/>
      <c r="D31" s="16"/>
      <c r="E31" s="20" t="s">
        <v>309</v>
      </c>
    </row>
    <row r="32" spans="1:5" ht="16" thickBot="1">
      <c r="A32" s="6"/>
      <c r="B32" s="16">
        <v>5040</v>
      </c>
      <c r="C32" s="16"/>
      <c r="D32" s="16" t="s">
        <v>260</v>
      </c>
      <c r="E32" s="20"/>
    </row>
    <row r="33" spans="1:5" ht="16" thickBot="1">
      <c r="A33" s="6"/>
      <c r="B33" s="16">
        <v>5041</v>
      </c>
      <c r="C33" s="16"/>
      <c r="D33" s="16"/>
      <c r="E33" s="20" t="s">
        <v>310</v>
      </c>
    </row>
    <row r="34" spans="1:5" ht="16" thickBot="1">
      <c r="A34" s="6"/>
      <c r="B34" s="16">
        <v>5042</v>
      </c>
      <c r="C34" s="16"/>
      <c r="D34" s="16"/>
      <c r="E34" s="20" t="s">
        <v>311</v>
      </c>
    </row>
    <row r="35" spans="1:5" ht="16" thickBot="1">
      <c r="A35" s="6"/>
      <c r="B35" s="16">
        <v>5043</v>
      </c>
      <c r="C35" s="16"/>
      <c r="D35" s="16"/>
      <c r="E35" s="20" t="s">
        <v>261</v>
      </c>
    </row>
    <row r="36" spans="1:5" ht="60.75" customHeight="1" thickBot="1">
      <c r="A36" s="6"/>
      <c r="B36" s="16">
        <v>5043</v>
      </c>
      <c r="C36" s="16"/>
      <c r="D36" s="16"/>
      <c r="E36" s="20" t="s">
        <v>312</v>
      </c>
    </row>
    <row r="37" spans="1:5" ht="20.25" customHeight="1" thickBot="1">
      <c r="A37" s="6"/>
      <c r="B37" s="23">
        <v>5044</v>
      </c>
      <c r="C37" s="23"/>
      <c r="D37" s="23"/>
      <c r="E37" s="24" t="s">
        <v>313</v>
      </c>
    </row>
    <row r="38" spans="1:5" ht="15.75" customHeight="1" thickTop="1" thickBot="1">
      <c r="A38" s="6"/>
      <c r="B38" s="17">
        <v>6000</v>
      </c>
      <c r="C38" s="17" t="s">
        <v>262</v>
      </c>
      <c r="D38" s="17"/>
      <c r="E38" s="18"/>
    </row>
    <row r="39" spans="1:5" ht="16.5" customHeight="1" thickTop="1" thickBot="1">
      <c r="A39" s="6"/>
      <c r="B39" s="16">
        <v>6010</v>
      </c>
      <c r="C39" s="16"/>
      <c r="D39" s="16" t="s">
        <v>314</v>
      </c>
      <c r="E39" s="20"/>
    </row>
    <row r="40" spans="1:5" ht="16" thickBot="1">
      <c r="A40" s="6"/>
      <c r="B40" s="16">
        <v>6020</v>
      </c>
      <c r="C40" s="16"/>
      <c r="D40" s="16" t="s">
        <v>315</v>
      </c>
      <c r="E40" s="20"/>
    </row>
    <row r="41" spans="1:5" ht="16" thickBot="1">
      <c r="A41" s="6"/>
      <c r="B41" s="16">
        <v>6030</v>
      </c>
      <c r="C41" s="16"/>
      <c r="D41" s="16" t="s">
        <v>316</v>
      </c>
      <c r="E41" s="20"/>
    </row>
    <row r="42" spans="1:5" ht="16" thickBot="1">
      <c r="A42" s="6"/>
      <c r="B42" s="16">
        <v>6040</v>
      </c>
      <c r="C42" s="16"/>
      <c r="D42" s="16" t="s">
        <v>317</v>
      </c>
      <c r="E42" s="20"/>
    </row>
    <row r="43" spans="1:5" ht="18.5" thickBot="1">
      <c r="A43" s="6"/>
      <c r="B43" s="16">
        <v>6041</v>
      </c>
      <c r="C43" s="16"/>
      <c r="D43" s="16"/>
      <c r="E43" s="20" t="s">
        <v>318</v>
      </c>
    </row>
    <row r="44" spans="1:5" ht="18.5" thickBot="1">
      <c r="A44" s="6"/>
      <c r="B44" s="16">
        <v>6042</v>
      </c>
      <c r="C44" s="16"/>
      <c r="D44" s="16"/>
      <c r="E44" s="20" t="s">
        <v>319</v>
      </c>
    </row>
    <row r="45" spans="1:5" ht="27.5" thickBot="1">
      <c r="A45" s="6"/>
      <c r="B45" s="16">
        <v>6043</v>
      </c>
      <c r="C45" s="16"/>
      <c r="D45" s="16"/>
      <c r="E45" s="20" t="s">
        <v>320</v>
      </c>
    </row>
    <row r="46" spans="1:5" ht="51" customHeight="1" thickBot="1">
      <c r="A46" s="6"/>
      <c r="B46" s="16">
        <v>6044</v>
      </c>
      <c r="C46" s="16"/>
      <c r="D46" s="16"/>
      <c r="E46" s="20" t="s">
        <v>321</v>
      </c>
    </row>
    <row r="47" spans="1:5" ht="16" thickBot="1">
      <c r="A47" s="6"/>
      <c r="B47" s="23">
        <v>6050</v>
      </c>
      <c r="C47" s="23"/>
      <c r="D47" s="23" t="s">
        <v>322</v>
      </c>
      <c r="E47" s="24"/>
    </row>
    <row r="48" spans="1:5" ht="19" thickTop="1" thickBot="1">
      <c r="A48" s="6"/>
      <c r="B48" s="17">
        <v>7000</v>
      </c>
      <c r="C48" s="17" t="s">
        <v>323</v>
      </c>
      <c r="D48" s="17"/>
      <c r="E48" s="18"/>
    </row>
    <row r="49" spans="1:5" ht="19.5" customHeight="1" thickTop="1" thickBot="1">
      <c r="A49" s="6"/>
      <c r="B49" s="16">
        <v>7010</v>
      </c>
      <c r="C49" s="16"/>
      <c r="D49" s="16" t="s">
        <v>324</v>
      </c>
      <c r="E49" s="20"/>
    </row>
    <row r="50" spans="1:5" ht="26.25" customHeight="1" thickBot="1">
      <c r="A50" s="6"/>
      <c r="B50" s="16">
        <v>7011</v>
      </c>
      <c r="C50" s="16"/>
      <c r="D50" s="16"/>
      <c r="E50" s="20" t="s">
        <v>263</v>
      </c>
    </row>
    <row r="51" spans="1:5" ht="21.75" customHeight="1" thickBot="1">
      <c r="A51" s="6"/>
      <c r="B51" s="16">
        <v>7012</v>
      </c>
      <c r="C51" s="16"/>
      <c r="D51" s="16"/>
      <c r="E51" s="20" t="s">
        <v>325</v>
      </c>
    </row>
    <row r="52" spans="1:5" ht="18.5" thickBot="1">
      <c r="A52" s="6"/>
      <c r="B52" s="16">
        <v>7013</v>
      </c>
      <c r="C52" s="16"/>
      <c r="D52" s="16"/>
      <c r="E52" s="20" t="s">
        <v>326</v>
      </c>
    </row>
    <row r="53" spans="1:5" ht="21" customHeight="1" thickBot="1">
      <c r="A53" s="6"/>
      <c r="B53" s="16">
        <v>7014</v>
      </c>
      <c r="C53" s="16"/>
      <c r="D53" s="16"/>
      <c r="E53" s="20" t="s">
        <v>327</v>
      </c>
    </row>
    <row r="54" spans="1:5" ht="18.5" thickBot="1">
      <c r="A54" s="6"/>
      <c r="B54" s="16">
        <v>7020</v>
      </c>
      <c r="C54" s="16"/>
      <c r="D54" s="16" t="s">
        <v>328</v>
      </c>
      <c r="E54" s="20"/>
    </row>
    <row r="55" spans="1:5" ht="18.5" thickBot="1">
      <c r="A55" s="6"/>
      <c r="B55" s="16">
        <v>7030</v>
      </c>
      <c r="C55" s="16"/>
      <c r="D55" s="16" t="s">
        <v>329</v>
      </c>
      <c r="E55" s="20"/>
    </row>
    <row r="56" spans="1:5" ht="46.5" customHeight="1" thickBot="1">
      <c r="A56" s="6"/>
      <c r="B56" s="16">
        <v>7031</v>
      </c>
      <c r="C56" s="16"/>
      <c r="D56" s="16"/>
      <c r="E56" s="20" t="s">
        <v>330</v>
      </c>
    </row>
    <row r="57" spans="1:5" ht="18.5" thickBot="1">
      <c r="A57" s="6"/>
      <c r="B57" s="16">
        <v>7032</v>
      </c>
      <c r="C57" s="16"/>
      <c r="D57" s="16"/>
      <c r="E57" s="20" t="s">
        <v>331</v>
      </c>
    </row>
    <row r="58" spans="1:5" ht="18.5" thickBot="1">
      <c r="A58" s="6"/>
      <c r="B58" s="16">
        <v>7033</v>
      </c>
      <c r="C58" s="16"/>
      <c r="D58" s="16"/>
      <c r="E58" s="20" t="s">
        <v>332</v>
      </c>
    </row>
    <row r="59" spans="1:5" ht="27.5" thickBot="1">
      <c r="A59" s="6"/>
      <c r="B59" s="16">
        <v>7034</v>
      </c>
      <c r="C59" s="16"/>
      <c r="D59" s="16"/>
      <c r="E59" s="20" t="s">
        <v>333</v>
      </c>
    </row>
    <row r="60" spans="1:5" ht="18.5" thickBot="1">
      <c r="A60" s="6"/>
      <c r="B60" s="16">
        <v>7040</v>
      </c>
      <c r="C60" s="16"/>
      <c r="D60" s="16" t="s">
        <v>334</v>
      </c>
      <c r="E60" s="20"/>
    </row>
    <row r="61" spans="1:5" ht="18.5" thickBot="1">
      <c r="A61" s="6"/>
      <c r="B61" s="16">
        <v>7050</v>
      </c>
      <c r="C61" s="16"/>
      <c r="D61" s="16" t="s">
        <v>335</v>
      </c>
      <c r="E61" s="20"/>
    </row>
    <row r="62" spans="1:5" ht="16" thickBot="1">
      <c r="A62" s="6"/>
      <c r="B62" s="23">
        <v>7060</v>
      </c>
      <c r="C62" s="23"/>
      <c r="D62" s="23" t="s">
        <v>336</v>
      </c>
      <c r="E62" s="24"/>
    </row>
    <row r="63" spans="1:5" ht="19" thickTop="1" thickBot="1">
      <c r="A63" s="6"/>
      <c r="B63" s="17">
        <v>8000</v>
      </c>
      <c r="C63" s="17" t="s">
        <v>337</v>
      </c>
      <c r="D63" s="17"/>
      <c r="E63" s="18"/>
    </row>
    <row r="64" spans="1:5" ht="19" thickTop="1" thickBot="1">
      <c r="A64" s="6"/>
      <c r="B64" s="16">
        <v>8010</v>
      </c>
      <c r="C64" s="16"/>
      <c r="D64" s="16" t="s">
        <v>338</v>
      </c>
      <c r="E64" s="20"/>
    </row>
    <row r="65" spans="1:5" ht="18.5" thickBot="1">
      <c r="A65" s="6"/>
      <c r="B65" s="16">
        <v>8011</v>
      </c>
      <c r="C65" s="16"/>
      <c r="D65" s="16"/>
      <c r="E65" s="20" t="s">
        <v>339</v>
      </c>
    </row>
    <row r="66" spans="1:5" ht="15.65" customHeight="1" thickBot="1">
      <c r="A66" s="6"/>
      <c r="B66" s="16">
        <v>8012</v>
      </c>
      <c r="C66" s="16"/>
      <c r="D66" s="16"/>
      <c r="E66" s="20" t="s">
        <v>340</v>
      </c>
    </row>
    <row r="67" spans="1:5" ht="16" thickBot="1">
      <c r="A67" s="6"/>
      <c r="B67" s="16">
        <v>8013</v>
      </c>
      <c r="C67" s="16"/>
      <c r="D67" s="16"/>
      <c r="E67" s="20" t="s">
        <v>341</v>
      </c>
    </row>
    <row r="68" spans="1:5" ht="16" thickBot="1">
      <c r="A68" s="6"/>
      <c r="B68" s="16">
        <v>8020</v>
      </c>
      <c r="C68" s="16"/>
      <c r="D68" s="16" t="s">
        <v>342</v>
      </c>
      <c r="E68" s="20"/>
    </row>
    <row r="69" spans="1:5" ht="16" thickBot="1">
      <c r="A69" s="6"/>
      <c r="B69" s="16">
        <v>8030</v>
      </c>
      <c r="C69" s="16"/>
      <c r="D69" s="16" t="s">
        <v>343</v>
      </c>
      <c r="E69" s="20"/>
    </row>
    <row r="70" spans="1:5" ht="31.4" customHeight="1" thickBot="1">
      <c r="A70" s="6"/>
      <c r="B70" s="16">
        <v>8031</v>
      </c>
      <c r="C70" s="16"/>
      <c r="D70" s="16"/>
      <c r="E70" s="20" t="s">
        <v>344</v>
      </c>
    </row>
    <row r="71" spans="1:5" ht="15.75" customHeight="1" thickBot="1">
      <c r="A71" s="6"/>
      <c r="B71" s="16">
        <v>8032</v>
      </c>
      <c r="C71" s="16"/>
      <c r="D71" s="16"/>
      <c r="E71" s="20" t="s">
        <v>345</v>
      </c>
    </row>
    <row r="72" spans="1:5" ht="18.5" thickBot="1">
      <c r="A72" s="6"/>
      <c r="B72" s="16">
        <v>8033</v>
      </c>
      <c r="C72" s="16"/>
      <c r="D72" s="16"/>
      <c r="E72" s="20" t="s">
        <v>346</v>
      </c>
    </row>
    <row r="73" spans="1:5" ht="16" thickBot="1">
      <c r="A73" s="6"/>
      <c r="B73" s="16">
        <v>8034</v>
      </c>
      <c r="C73" s="16"/>
      <c r="D73" s="16"/>
      <c r="E73" s="20" t="s">
        <v>347</v>
      </c>
    </row>
    <row r="74" spans="1:5" ht="15.75" customHeight="1" thickBot="1">
      <c r="A74" s="6"/>
      <c r="B74" s="16">
        <v>8035</v>
      </c>
      <c r="C74" s="16"/>
      <c r="D74" s="16"/>
      <c r="E74" s="20" t="s">
        <v>348</v>
      </c>
    </row>
    <row r="75" spans="1:5" ht="16" thickBot="1">
      <c r="A75" s="6"/>
      <c r="B75" s="16">
        <v>8040</v>
      </c>
      <c r="C75" s="16"/>
      <c r="D75" s="16" t="s">
        <v>349</v>
      </c>
      <c r="E75" s="20"/>
    </row>
    <row r="76" spans="1:5" ht="18.5" thickBot="1">
      <c r="A76" s="6"/>
      <c r="B76" s="16">
        <v>8050</v>
      </c>
      <c r="C76" s="16"/>
      <c r="D76" s="16" t="s">
        <v>350</v>
      </c>
      <c r="E76" s="20"/>
    </row>
    <row r="77" spans="1:5" ht="16" thickBot="1">
      <c r="A77" s="6"/>
      <c r="B77" s="16">
        <v>8051</v>
      </c>
      <c r="C77" s="16"/>
      <c r="D77" s="16"/>
      <c r="E77" s="20" t="s">
        <v>351</v>
      </c>
    </row>
    <row r="78" spans="1:5" ht="16" thickBot="1">
      <c r="A78" s="6"/>
      <c r="B78" s="16">
        <v>8052</v>
      </c>
      <c r="C78" s="16"/>
      <c r="D78" s="16"/>
      <c r="E78" s="20" t="s">
        <v>352</v>
      </c>
    </row>
    <row r="79" spans="1:5" ht="16" thickBot="1">
      <c r="A79" s="6"/>
      <c r="B79" s="16">
        <v>8053</v>
      </c>
      <c r="C79" s="16"/>
      <c r="D79" s="16"/>
      <c r="E79" s="20" t="s">
        <v>353</v>
      </c>
    </row>
    <row r="80" spans="1:5" ht="48" customHeight="1" thickBot="1">
      <c r="A80" s="6"/>
      <c r="B80" s="16">
        <v>8054</v>
      </c>
      <c r="C80" s="16"/>
      <c r="D80" s="16"/>
      <c r="E80" s="20" t="s">
        <v>264</v>
      </c>
    </row>
    <row r="81" spans="1:5" ht="16" thickBot="1">
      <c r="A81" s="6"/>
      <c r="B81" s="16">
        <v>8055</v>
      </c>
      <c r="C81" s="16"/>
      <c r="D81" s="16"/>
      <c r="E81" s="20" t="s">
        <v>304</v>
      </c>
    </row>
    <row r="82" spans="1:5" ht="16" thickBot="1">
      <c r="A82" s="6"/>
      <c r="B82" s="23">
        <v>8060</v>
      </c>
      <c r="C82" s="23"/>
      <c r="D82" s="23" t="s">
        <v>304</v>
      </c>
      <c r="E82" s="24"/>
    </row>
    <row r="83" spans="1:5" ht="19" thickTop="1" thickBot="1">
      <c r="A83" s="6"/>
      <c r="B83" s="17">
        <v>9000</v>
      </c>
      <c r="C83" s="17" t="s">
        <v>354</v>
      </c>
      <c r="D83" s="17"/>
      <c r="E83" s="18"/>
    </row>
    <row r="84" spans="1:5" ht="20.25" customHeight="1" thickTop="1" thickBot="1">
      <c r="A84" s="6"/>
      <c r="B84" s="16">
        <v>9010</v>
      </c>
      <c r="C84" s="16"/>
      <c r="D84" s="16" t="s">
        <v>355</v>
      </c>
      <c r="E84" s="20"/>
    </row>
    <row r="85" spans="1:5" ht="27.5" thickBot="1">
      <c r="A85" s="6"/>
      <c r="B85" s="16">
        <v>9020</v>
      </c>
      <c r="C85" s="16"/>
      <c r="D85" s="16" t="s">
        <v>356</v>
      </c>
      <c r="E85" s="20"/>
    </row>
    <row r="86" spans="1:5" ht="31.4" customHeight="1" thickBot="1">
      <c r="A86" s="6"/>
      <c r="B86" s="16">
        <v>9021</v>
      </c>
      <c r="C86" s="16"/>
      <c r="D86" s="16"/>
      <c r="E86" s="20" t="s">
        <v>265</v>
      </c>
    </row>
    <row r="87" spans="1:5" ht="78.5" customHeight="1" thickBot="1">
      <c r="A87" s="6"/>
      <c r="B87" s="16">
        <v>9022</v>
      </c>
      <c r="C87" s="16"/>
      <c r="D87" s="16"/>
      <c r="E87" s="20" t="s">
        <v>266</v>
      </c>
    </row>
    <row r="88" spans="1:5" ht="16" thickBot="1">
      <c r="A88" s="6"/>
      <c r="B88" s="16">
        <v>9023</v>
      </c>
      <c r="C88" s="16"/>
      <c r="D88" s="16"/>
      <c r="E88" s="20" t="s">
        <v>357</v>
      </c>
    </row>
    <row r="89" spans="1:5" ht="16" thickBot="1">
      <c r="A89" s="6"/>
      <c r="B89" s="23">
        <v>9030</v>
      </c>
      <c r="C89" s="23"/>
      <c r="D89" s="23" t="s">
        <v>304</v>
      </c>
      <c r="E89" s="24"/>
    </row>
    <row r="90" spans="1:5" ht="16.5" thickTop="1" thickBot="1">
      <c r="A90" s="6"/>
      <c r="B90" s="17">
        <v>11000</v>
      </c>
      <c r="C90" s="583" t="s">
        <v>358</v>
      </c>
      <c r="D90" s="584"/>
      <c r="E90" s="18"/>
    </row>
    <row r="91" spans="1:5" ht="19" thickTop="1" thickBot="1">
      <c r="A91" s="6"/>
      <c r="B91" s="16">
        <v>11010</v>
      </c>
      <c r="C91" s="16"/>
      <c r="D91" s="16" t="s">
        <v>359</v>
      </c>
      <c r="E91" s="20"/>
    </row>
    <row r="92" spans="1:5" ht="18.5" thickBot="1">
      <c r="A92" s="6"/>
      <c r="B92" s="16">
        <v>11020</v>
      </c>
      <c r="C92" s="16"/>
      <c r="D92" s="16" t="s">
        <v>360</v>
      </c>
      <c r="E92" s="20"/>
    </row>
    <row r="93" spans="1:5" ht="16" thickBot="1">
      <c r="A93" s="6"/>
      <c r="B93" s="17">
        <v>12000</v>
      </c>
      <c r="C93" s="17" t="s">
        <v>361</v>
      </c>
      <c r="D93" s="17"/>
      <c r="E93" s="18"/>
    </row>
    <row r="94" spans="1:5" ht="25.5" customHeight="1" thickTop="1" thickBot="1">
      <c r="A94" s="6"/>
      <c r="B94" s="17">
        <v>13000</v>
      </c>
      <c r="C94" s="17" t="s">
        <v>362</v>
      </c>
      <c r="D94" s="17"/>
      <c r="E94" s="18"/>
    </row>
    <row r="95" spans="1:5" ht="16" thickTop="1">
      <c r="A95" s="8"/>
      <c r="B95" s="28">
        <v>14000</v>
      </c>
      <c r="C95" s="28" t="s">
        <v>304</v>
      </c>
      <c r="D95" s="28"/>
      <c r="E95" s="29"/>
    </row>
    <row r="96" spans="1:5">
      <c r="A96" s="8"/>
    </row>
    <row r="97" spans="1:7">
      <c r="A97" s="8"/>
      <c r="C97" s="30"/>
      <c r="D97" s="30"/>
      <c r="E97" s="30"/>
      <c r="F97" s="30"/>
      <c r="G97" s="30"/>
    </row>
    <row r="98" spans="1:7" ht="45" customHeight="1">
      <c r="A98" s="8"/>
      <c r="C98" s="31"/>
      <c r="D98" s="32"/>
      <c r="E98" s="32"/>
      <c r="F98" s="32"/>
      <c r="G98" s="32"/>
    </row>
    <row r="99" spans="1:7" ht="42" customHeight="1">
      <c r="A99" s="8"/>
      <c r="C99" s="31"/>
      <c r="D99" s="32"/>
      <c r="E99" s="32"/>
      <c r="F99" s="32"/>
      <c r="G99" s="32"/>
    </row>
    <row r="100" spans="1:7" ht="50.25" customHeight="1">
      <c r="A100" s="8"/>
      <c r="C100" s="31"/>
      <c r="D100" s="32"/>
      <c r="E100" s="32"/>
      <c r="F100" s="32"/>
      <c r="G100" s="32"/>
    </row>
    <row r="101" spans="1:7">
      <c r="A101" s="6"/>
      <c r="C101" s="31"/>
      <c r="D101" s="31"/>
      <c r="E101" s="31"/>
      <c r="F101" s="31"/>
      <c r="G101" s="31"/>
    </row>
    <row r="102" spans="1:7">
      <c r="A102" s="6"/>
    </row>
    <row r="103" spans="1:7" ht="45.75" customHeight="1">
      <c r="A103" s="6"/>
    </row>
    <row r="104" spans="1:7">
      <c r="A104" s="6"/>
    </row>
    <row r="105" spans="1:7">
      <c r="A105" s="6"/>
    </row>
    <row r="106" spans="1:7">
      <c r="A106" s="6"/>
    </row>
    <row r="107" spans="1:7">
      <c r="A107" s="6"/>
    </row>
    <row r="108" spans="1:7" ht="15.75" customHeight="1">
      <c r="A108" s="6"/>
    </row>
    <row r="109" spans="1:7">
      <c r="A109" s="6"/>
    </row>
    <row r="110" spans="1:7">
      <c r="A110" s="6"/>
    </row>
    <row r="111" spans="1:7">
      <c r="A111" s="6"/>
    </row>
    <row r="112" spans="1:7" ht="15" customHeight="1">
      <c r="A112" s="6"/>
    </row>
    <row r="113" spans="1:1" ht="15" customHeight="1">
      <c r="A113" s="6"/>
    </row>
    <row r="114" spans="1:1">
      <c r="A114" s="6"/>
    </row>
    <row r="115" spans="1:1" ht="15" customHeight="1">
      <c r="A115" s="6"/>
    </row>
    <row r="116" spans="1:1" ht="15" customHeight="1">
      <c r="A116" s="6"/>
    </row>
    <row r="117" spans="1:1" ht="15.75" customHeight="1">
      <c r="A117" s="6"/>
    </row>
    <row r="118" spans="1:1">
      <c r="A118" s="6"/>
    </row>
    <row r="119" spans="1:1">
      <c r="A119" s="6"/>
    </row>
    <row r="120" spans="1:1" ht="15" customHeight="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ht="15" customHeight="1">
      <c r="A130" s="6"/>
    </row>
    <row r="131" spans="1:1" ht="15.75" customHeight="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ht="15" customHeight="1">
      <c r="A140" s="6"/>
    </row>
    <row r="141" spans="1:1">
      <c r="A141" s="6"/>
    </row>
    <row r="142" spans="1:1">
      <c r="A142" s="6"/>
    </row>
    <row r="143" spans="1:1">
      <c r="A143" s="6"/>
    </row>
    <row r="144" spans="1:1" ht="15" customHeight="1">
      <c r="A144" s="6"/>
    </row>
    <row r="145" spans="1:1">
      <c r="A145" s="6"/>
    </row>
    <row r="146" spans="1:1">
      <c r="A146" s="6"/>
    </row>
    <row r="147" spans="1:1">
      <c r="A147" s="6"/>
    </row>
    <row r="148" spans="1:1">
      <c r="A148" s="6"/>
    </row>
    <row r="149" spans="1:1">
      <c r="A149" s="6"/>
    </row>
    <row r="150" spans="1:1">
      <c r="A150" s="6"/>
    </row>
    <row r="151" spans="1:1" ht="15" customHeight="1">
      <c r="A151" s="6"/>
    </row>
    <row r="152" spans="1:1">
      <c r="A152" s="6"/>
    </row>
    <row r="153" spans="1:1">
      <c r="A153" s="6"/>
    </row>
    <row r="154" spans="1:1">
      <c r="A154" s="6"/>
    </row>
    <row r="155" spans="1:1" ht="15" customHeight="1">
      <c r="A155" s="6"/>
    </row>
    <row r="156" spans="1:1">
      <c r="A156" s="6"/>
    </row>
    <row r="157" spans="1:1">
      <c r="A157" s="6"/>
    </row>
    <row r="158" spans="1:1">
      <c r="A158" s="6"/>
    </row>
    <row r="159" spans="1:1">
      <c r="A159" s="6"/>
    </row>
    <row r="160" spans="1:1" ht="15" customHeight="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ht="15" customHeight="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ht="15" customHeight="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ht="15" customHeight="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ht="15" customHeight="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ht="15" customHeight="1">
      <c r="A238" s="6"/>
    </row>
    <row r="239" spans="1:1">
      <c r="A239" s="6"/>
    </row>
    <row r="240" spans="1:1">
      <c r="A240" s="6"/>
    </row>
    <row r="241" spans="1:1">
      <c r="A241" s="6"/>
    </row>
    <row r="242" spans="1:1" ht="15" customHeight="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ht="15" customHeight="1">
      <c r="A270" s="6"/>
    </row>
    <row r="271" spans="1:1">
      <c r="A271" s="6"/>
    </row>
    <row r="272" spans="1:1">
      <c r="A272" s="6"/>
    </row>
    <row r="273" spans="1:1">
      <c r="A273" s="6"/>
    </row>
    <row r="274" spans="1:1">
      <c r="A274" s="6"/>
    </row>
    <row r="275" spans="1:1">
      <c r="A275" s="6"/>
    </row>
    <row r="276" spans="1:1">
      <c r="A276" s="6"/>
    </row>
    <row r="277" spans="1:1">
      <c r="A277" s="6"/>
    </row>
    <row r="278" spans="1:1" ht="15" customHeight="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7" spans="1:1">
      <c r="A297" s="9"/>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ht="15" customHeight="1">
      <c r="A336" s="6"/>
    </row>
    <row r="337" spans="1:1">
      <c r="A337" s="6"/>
    </row>
    <row r="338" spans="1:1">
      <c r="A338" s="6"/>
    </row>
    <row r="339" spans="1:1">
      <c r="A339" s="6"/>
    </row>
    <row r="340" spans="1:1" ht="15" customHeight="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ht="15" customHeight="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ht="15" customHeight="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ht="15" customHeight="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ht="15" customHeight="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9" spans="1:1">
      <c r="A489" s="9"/>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ht="15" customHeight="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ht="15" customHeight="1">
      <c r="A530" s="6"/>
    </row>
    <row r="531" spans="1:1">
      <c r="A531" s="6"/>
    </row>
    <row r="532" spans="1:1">
      <c r="A532" s="6"/>
    </row>
    <row r="533" spans="1:1">
      <c r="A533" s="6"/>
    </row>
    <row r="534" spans="1:1">
      <c r="A534" s="6"/>
    </row>
    <row r="535" spans="1:1">
      <c r="A535" s="6"/>
    </row>
    <row r="536" spans="1:1">
      <c r="A536" s="6"/>
    </row>
    <row r="537" spans="1:1">
      <c r="A537"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ht="15" customHeight="1">
      <c r="A561" s="6"/>
    </row>
    <row r="562" spans="1:1">
      <c r="A562" s="6"/>
    </row>
    <row r="563" spans="1:1" ht="15" customHeight="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ht="15" customHeight="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sheetData>
  <mergeCells count="7">
    <mergeCell ref="C90:D90"/>
    <mergeCell ref="B2:E2"/>
    <mergeCell ref="G2:L2"/>
    <mergeCell ref="C4:E4"/>
    <mergeCell ref="I4:L4"/>
    <mergeCell ref="I5:K6"/>
    <mergeCell ref="H7:L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A108"/>
  <sheetViews>
    <sheetView view="pageBreakPreview" zoomScaleNormal="78" zoomScaleSheetLayoutView="100" workbookViewId="0">
      <selection activeCell="O18" sqref="O18"/>
    </sheetView>
  </sheetViews>
  <sheetFormatPr defaultColWidth="9" defaultRowHeight="14"/>
  <cols>
    <col min="1" max="1" width="7.453125" style="284" customWidth="1"/>
    <col min="2" max="2" width="27.1796875" style="285" customWidth="1"/>
    <col min="3" max="3" width="31.453125" style="285" customWidth="1"/>
    <col min="4" max="4" width="41.1796875" style="286" customWidth="1"/>
    <col min="5" max="5" width="2.81640625" style="273" customWidth="1"/>
    <col min="6" max="11" width="9" style="283" hidden="1" customWidth="1"/>
    <col min="12" max="16384" width="9" style="283"/>
  </cols>
  <sheetData>
    <row r="1" spans="1:11" ht="28.5" thickBot="1">
      <c r="A1" s="269">
        <v>1</v>
      </c>
      <c r="B1" s="270" t="s">
        <v>599</v>
      </c>
      <c r="C1" s="271" t="s">
        <v>600</v>
      </c>
      <c r="D1" s="272"/>
      <c r="K1" s="283" t="s">
        <v>612</v>
      </c>
    </row>
    <row r="2" spans="1:11">
      <c r="A2" s="274">
        <v>1.1000000000000001</v>
      </c>
      <c r="B2" s="275" t="s">
        <v>60</v>
      </c>
      <c r="C2" s="275" t="s">
        <v>601</v>
      </c>
      <c r="D2" s="276" t="s">
        <v>385</v>
      </c>
      <c r="K2" s="283" t="s">
        <v>612</v>
      </c>
    </row>
    <row r="3" spans="1:11">
      <c r="A3" s="277" t="s">
        <v>61</v>
      </c>
      <c r="B3" s="278" t="s">
        <v>62</v>
      </c>
      <c r="C3" s="279" t="s">
        <v>773</v>
      </c>
      <c r="D3" s="280"/>
      <c r="K3" s="283" t="s">
        <v>612</v>
      </c>
    </row>
    <row r="4" spans="1:11" ht="27" customHeight="1">
      <c r="A4" s="277" t="s">
        <v>455</v>
      </c>
      <c r="B4" s="281" t="s">
        <v>456</v>
      </c>
      <c r="C4" s="282" t="s">
        <v>774</v>
      </c>
      <c r="D4" s="280"/>
      <c r="K4" s="283" t="s">
        <v>612</v>
      </c>
    </row>
    <row r="5" spans="1:11" ht="115.5" hidden="1" customHeight="1">
      <c r="A5" s="277" t="s">
        <v>537</v>
      </c>
      <c r="B5" s="321" t="s">
        <v>622</v>
      </c>
      <c r="C5" s="322"/>
      <c r="D5" s="323" t="s">
        <v>623</v>
      </c>
      <c r="K5" s="283" t="s">
        <v>624</v>
      </c>
    </row>
    <row r="6" spans="1:11">
      <c r="K6" s="283" t="s">
        <v>612</v>
      </c>
    </row>
    <row r="7" spans="1:11" ht="14.5" thickBot="1">
      <c r="A7" s="274">
        <v>1.2</v>
      </c>
      <c r="B7" s="287" t="s">
        <v>602</v>
      </c>
      <c r="C7" s="287"/>
      <c r="D7" s="288"/>
      <c r="K7" s="283" t="s">
        <v>612</v>
      </c>
    </row>
    <row r="8" spans="1:11" ht="28.5" thickBot="1">
      <c r="A8" s="289" t="s">
        <v>63</v>
      </c>
      <c r="B8" s="290" t="s">
        <v>162</v>
      </c>
      <c r="C8" s="282" t="s">
        <v>775</v>
      </c>
      <c r="D8" s="291"/>
      <c r="K8" s="283" t="s">
        <v>612</v>
      </c>
    </row>
    <row r="9" spans="1:11" ht="28.5" thickBot="1">
      <c r="A9" s="289" t="s">
        <v>64</v>
      </c>
      <c r="B9" s="290" t="s">
        <v>513</v>
      </c>
      <c r="C9" s="282" t="s">
        <v>775</v>
      </c>
      <c r="D9" s="291"/>
      <c r="K9" s="283" t="s">
        <v>612</v>
      </c>
    </row>
    <row r="10" spans="1:11" ht="14.5" thickBot="1">
      <c r="A10" s="289" t="s">
        <v>66</v>
      </c>
      <c r="B10" s="285" t="s">
        <v>514</v>
      </c>
      <c r="C10" s="282" t="s">
        <v>776</v>
      </c>
      <c r="D10" s="291"/>
      <c r="K10" s="283" t="s">
        <v>612</v>
      </c>
    </row>
    <row r="11" spans="1:11" ht="14.5" thickBot="1">
      <c r="A11" s="289" t="s">
        <v>68</v>
      </c>
      <c r="B11" s="290" t="s">
        <v>65</v>
      </c>
      <c r="C11" s="387" t="s">
        <v>777</v>
      </c>
      <c r="D11" s="291"/>
      <c r="K11" s="283" t="s">
        <v>612</v>
      </c>
    </row>
    <row r="12" spans="1:11" ht="70.5" thickBot="1">
      <c r="A12" s="289" t="s">
        <v>70</v>
      </c>
      <c r="B12" s="290" t="s">
        <v>67</v>
      </c>
      <c r="C12" s="387" t="s">
        <v>778</v>
      </c>
      <c r="D12" s="292"/>
      <c r="G12" s="283" t="s">
        <v>614</v>
      </c>
      <c r="K12" s="283" t="s">
        <v>612</v>
      </c>
    </row>
    <row r="13" spans="1:11" ht="14.5" thickBot="1">
      <c r="A13" s="289" t="s">
        <v>119</v>
      </c>
      <c r="B13" s="290" t="s">
        <v>78</v>
      </c>
      <c r="C13" s="387" t="s">
        <v>779</v>
      </c>
      <c r="D13" s="291"/>
      <c r="G13" s="283" t="s">
        <v>615</v>
      </c>
      <c r="K13" s="283" t="s">
        <v>612</v>
      </c>
    </row>
    <row r="14" spans="1:11" ht="14.5" thickBot="1">
      <c r="A14" s="289" t="s">
        <v>14</v>
      </c>
      <c r="B14" s="290" t="s">
        <v>69</v>
      </c>
      <c r="C14" s="387" t="s">
        <v>780</v>
      </c>
      <c r="D14" s="291"/>
      <c r="G14" s="283" t="s">
        <v>616</v>
      </c>
      <c r="K14" s="283" t="s">
        <v>612</v>
      </c>
    </row>
    <row r="15" spans="1:11" ht="14.5" thickBot="1">
      <c r="A15" s="289" t="s">
        <v>176</v>
      </c>
      <c r="B15" s="290" t="s">
        <v>71</v>
      </c>
      <c r="C15" s="387"/>
      <c r="D15" s="291"/>
      <c r="G15" s="283" t="s">
        <v>617</v>
      </c>
      <c r="K15" s="283" t="s">
        <v>612</v>
      </c>
    </row>
    <row r="16" spans="1:11" ht="28.5" thickBot="1">
      <c r="A16" s="289" t="s">
        <v>177</v>
      </c>
      <c r="B16" s="290" t="s">
        <v>72</v>
      </c>
      <c r="C16" s="387" t="s">
        <v>781</v>
      </c>
      <c r="D16" s="291"/>
      <c r="G16" s="283" t="s">
        <v>618</v>
      </c>
      <c r="K16" s="283" t="s">
        <v>612</v>
      </c>
    </row>
    <row r="17" spans="1:11" ht="14.5" thickBot="1">
      <c r="A17" s="289" t="s">
        <v>386</v>
      </c>
      <c r="B17" s="290" t="s">
        <v>13</v>
      </c>
      <c r="C17" s="282"/>
      <c r="D17" s="291"/>
      <c r="G17" s="283" t="s">
        <v>619</v>
      </c>
      <c r="K17" s="283" t="s">
        <v>612</v>
      </c>
    </row>
    <row r="18" spans="1:11" ht="40.5" customHeight="1">
      <c r="A18" s="289" t="s">
        <v>515</v>
      </c>
      <c r="B18" s="285" t="s">
        <v>120</v>
      </c>
      <c r="C18" s="282" t="s">
        <v>777</v>
      </c>
      <c r="D18" s="293"/>
      <c r="K18" s="283" t="s">
        <v>612</v>
      </c>
    </row>
    <row r="19" spans="1:11" ht="42">
      <c r="A19" s="289" t="s">
        <v>516</v>
      </c>
      <c r="B19" s="294" t="s">
        <v>538</v>
      </c>
      <c r="C19" s="282" t="s">
        <v>782</v>
      </c>
      <c r="D19" s="293"/>
      <c r="K19" s="283" t="s">
        <v>612</v>
      </c>
    </row>
    <row r="20" spans="1:11">
      <c r="A20" s="289"/>
      <c r="C20" s="282"/>
      <c r="D20" s="291"/>
      <c r="K20" s="283" t="s">
        <v>612</v>
      </c>
    </row>
    <row r="21" spans="1:11" ht="14.5" thickBot="1">
      <c r="A21" s="274">
        <v>1.3</v>
      </c>
      <c r="B21" s="295" t="s">
        <v>73</v>
      </c>
      <c r="C21" s="296"/>
      <c r="D21" s="288"/>
      <c r="K21" s="283" t="s">
        <v>612</v>
      </c>
    </row>
    <row r="22" spans="1:11" ht="26.25" customHeight="1" thickBot="1">
      <c r="A22" s="289" t="s">
        <v>74</v>
      </c>
      <c r="B22" s="290" t="s">
        <v>75</v>
      </c>
      <c r="C22" s="282"/>
      <c r="D22" s="292" t="s">
        <v>1531</v>
      </c>
      <c r="G22" s="283" t="s">
        <v>452</v>
      </c>
      <c r="K22" s="283" t="s">
        <v>612</v>
      </c>
    </row>
    <row r="23" spans="1:11" ht="32.5" customHeight="1">
      <c r="A23" s="289" t="s">
        <v>453</v>
      </c>
      <c r="B23" s="285" t="s">
        <v>454</v>
      </c>
      <c r="C23" s="282" t="s">
        <v>614</v>
      </c>
      <c r="D23" s="293"/>
      <c r="G23" s="283" t="s">
        <v>8</v>
      </c>
      <c r="K23" s="283" t="s">
        <v>612</v>
      </c>
    </row>
    <row r="24" spans="1:11" ht="39" customHeight="1">
      <c r="A24" s="289" t="s">
        <v>603</v>
      </c>
      <c r="B24" s="285" t="s">
        <v>454</v>
      </c>
      <c r="C24" s="282" t="s">
        <v>614</v>
      </c>
      <c r="D24" s="293"/>
      <c r="K24" s="283" t="s">
        <v>613</v>
      </c>
    </row>
    <row r="25" spans="1:11" ht="42.5" thickBot="1">
      <c r="A25" s="289" t="s">
        <v>519</v>
      </c>
      <c r="B25" s="285" t="s">
        <v>536</v>
      </c>
      <c r="C25" s="282" t="s">
        <v>783</v>
      </c>
      <c r="D25" s="293"/>
      <c r="K25" s="283" t="s">
        <v>612</v>
      </c>
    </row>
    <row r="26" spans="1:11" ht="34.5" customHeight="1" thickBot="1">
      <c r="A26" s="289" t="s">
        <v>517</v>
      </c>
      <c r="B26" s="290" t="s">
        <v>518</v>
      </c>
      <c r="C26" s="282"/>
      <c r="D26" s="293"/>
      <c r="K26" s="283" t="s">
        <v>612</v>
      </c>
    </row>
    <row r="27" spans="1:11" ht="28">
      <c r="A27" s="289" t="s">
        <v>76</v>
      </c>
      <c r="B27" s="285" t="s">
        <v>387</v>
      </c>
      <c r="C27" s="282">
        <v>4</v>
      </c>
      <c r="D27" s="293"/>
      <c r="K27" s="283" t="s">
        <v>612</v>
      </c>
    </row>
    <row r="28" spans="1:11">
      <c r="A28" s="289" t="s">
        <v>77</v>
      </c>
      <c r="B28" s="285" t="s">
        <v>78</v>
      </c>
      <c r="C28" s="282" t="s">
        <v>784</v>
      </c>
      <c r="D28" s="293"/>
      <c r="K28" s="283" t="s">
        <v>612</v>
      </c>
    </row>
    <row r="29" spans="1:11">
      <c r="A29" s="289" t="s">
        <v>79</v>
      </c>
      <c r="B29" s="285" t="s">
        <v>80</v>
      </c>
      <c r="C29" s="282" t="s">
        <v>779</v>
      </c>
      <c r="D29" s="291"/>
      <c r="K29" s="283" t="s">
        <v>612</v>
      </c>
    </row>
    <row r="30" spans="1:11">
      <c r="A30" s="289" t="s">
        <v>81</v>
      </c>
      <c r="B30" s="285" t="s">
        <v>82</v>
      </c>
      <c r="C30" s="282" t="s">
        <v>785</v>
      </c>
      <c r="D30" s="293"/>
      <c r="K30" s="283" t="s">
        <v>612</v>
      </c>
    </row>
    <row r="31" spans="1:11" ht="58.5" customHeight="1">
      <c r="A31" s="289" t="s">
        <v>83</v>
      </c>
      <c r="B31" s="285" t="s">
        <v>84</v>
      </c>
      <c r="C31" s="282" t="s">
        <v>785</v>
      </c>
      <c r="D31" s="293"/>
      <c r="G31" s="283" t="s">
        <v>620</v>
      </c>
      <c r="K31" s="283" t="s">
        <v>612</v>
      </c>
    </row>
    <row r="32" spans="1:11" ht="14.5" thickBot="1">
      <c r="A32" s="289" t="s">
        <v>86</v>
      </c>
      <c r="B32" s="285" t="s">
        <v>85</v>
      </c>
      <c r="C32" s="282" t="s">
        <v>620</v>
      </c>
      <c r="D32" s="293" t="s">
        <v>604</v>
      </c>
      <c r="G32" s="283" t="s">
        <v>420</v>
      </c>
      <c r="K32" s="283" t="s">
        <v>612</v>
      </c>
    </row>
    <row r="33" spans="1:11" ht="14.5" thickBot="1">
      <c r="A33" s="289" t="s">
        <v>88</v>
      </c>
      <c r="B33" s="290" t="s">
        <v>87</v>
      </c>
      <c r="C33" s="282" t="s">
        <v>421</v>
      </c>
      <c r="D33" s="293" t="s">
        <v>605</v>
      </c>
      <c r="G33" s="283" t="s">
        <v>621</v>
      </c>
      <c r="K33" s="285" t="s">
        <v>612</v>
      </c>
    </row>
    <row r="34" spans="1:11">
      <c r="A34" s="289"/>
      <c r="C34" s="282"/>
      <c r="D34" s="291"/>
      <c r="G34" s="283" t="s">
        <v>421</v>
      </c>
      <c r="K34" s="285" t="s">
        <v>612</v>
      </c>
    </row>
    <row r="35" spans="1:11" ht="16" hidden="1">
      <c r="A35" s="277" t="s">
        <v>49</v>
      </c>
      <c r="B35" s="324" t="s">
        <v>625</v>
      </c>
      <c r="C35" s="388">
        <v>50</v>
      </c>
      <c r="D35" s="315" t="s">
        <v>626</v>
      </c>
      <c r="G35" s="283" t="s">
        <v>422</v>
      </c>
      <c r="K35" s="283" t="s">
        <v>627</v>
      </c>
    </row>
    <row r="36" spans="1:11" ht="28" hidden="1">
      <c r="A36" s="289"/>
      <c r="B36" s="325" t="s">
        <v>430</v>
      </c>
      <c r="C36" s="326"/>
      <c r="D36" s="327"/>
      <c r="G36" s="283" t="s">
        <v>423</v>
      </c>
      <c r="K36" s="283" t="s">
        <v>627</v>
      </c>
    </row>
    <row r="37" spans="1:11" ht="28" hidden="1">
      <c r="A37" s="289"/>
      <c r="B37" s="325" t="s">
        <v>431</v>
      </c>
      <c r="C37" s="326"/>
      <c r="D37" s="327"/>
      <c r="K37" s="283" t="s">
        <v>627</v>
      </c>
    </row>
    <row r="38" spans="1:11" hidden="1">
      <c r="A38" s="289"/>
      <c r="B38" s="325" t="s">
        <v>432</v>
      </c>
      <c r="C38" s="326"/>
      <c r="D38" s="327"/>
      <c r="K38" s="283" t="s">
        <v>627</v>
      </c>
    </row>
    <row r="39" spans="1:11" hidden="1">
      <c r="A39" s="289"/>
      <c r="B39" s="325" t="s">
        <v>433</v>
      </c>
      <c r="C39" s="326"/>
      <c r="D39" s="327"/>
      <c r="K39" s="283" t="s">
        <v>627</v>
      </c>
    </row>
    <row r="40" spans="1:11" hidden="1">
      <c r="A40" s="289"/>
      <c r="B40" s="325" t="s">
        <v>434</v>
      </c>
      <c r="C40" s="326"/>
      <c r="D40" s="327"/>
      <c r="K40" s="283" t="s">
        <v>627</v>
      </c>
    </row>
    <row r="41" spans="1:11" hidden="1">
      <c r="A41" s="289"/>
      <c r="B41" s="325" t="s">
        <v>425</v>
      </c>
      <c r="C41" s="326"/>
      <c r="D41" s="327"/>
      <c r="K41" s="283" t="s">
        <v>627</v>
      </c>
    </row>
    <row r="42" spans="1:11" hidden="1">
      <c r="A42" s="289"/>
      <c r="B42" s="278"/>
      <c r="C42" s="328"/>
      <c r="D42" s="329"/>
      <c r="K42" s="283" t="s">
        <v>627</v>
      </c>
    </row>
    <row r="43" spans="1:11" s="35" customFormat="1">
      <c r="A43" s="117" t="s">
        <v>606</v>
      </c>
      <c r="B43" s="217" t="s">
        <v>267</v>
      </c>
      <c r="C43" s="388">
        <v>50</v>
      </c>
      <c r="D43" s="205"/>
      <c r="E43" s="131"/>
      <c r="G43" s="35" t="s">
        <v>421</v>
      </c>
      <c r="K43" s="35" t="s">
        <v>613</v>
      </c>
    </row>
    <row r="44" spans="1:11">
      <c r="A44" s="289"/>
      <c r="B44" s="278"/>
      <c r="C44" s="297"/>
      <c r="D44" s="298"/>
      <c r="K44" s="283" t="s">
        <v>612</v>
      </c>
    </row>
    <row r="45" spans="1:11">
      <c r="A45" s="274">
        <v>1.4</v>
      </c>
      <c r="B45" s="295" t="s">
        <v>50</v>
      </c>
      <c r="C45" s="296"/>
      <c r="D45" s="299" t="s">
        <v>388</v>
      </c>
      <c r="K45" s="283" t="s">
        <v>612</v>
      </c>
    </row>
    <row r="46" spans="1:11" ht="14.5" thickBot="1">
      <c r="A46" s="277" t="s">
        <v>89</v>
      </c>
      <c r="B46" s="278" t="s">
        <v>90</v>
      </c>
      <c r="C46" s="279" t="s">
        <v>786</v>
      </c>
      <c r="D46" s="280"/>
      <c r="K46" s="283" t="s">
        <v>612</v>
      </c>
    </row>
    <row r="47" spans="1:11" ht="31.5" customHeight="1">
      <c r="A47" s="277"/>
      <c r="B47" s="541" t="s">
        <v>187</v>
      </c>
      <c r="C47" s="282" t="s">
        <v>786</v>
      </c>
      <c r="D47" s="292"/>
      <c r="K47" s="283" t="s">
        <v>612</v>
      </c>
    </row>
    <row r="48" spans="1:11" ht="31.5" customHeight="1">
      <c r="A48" s="277"/>
      <c r="B48" s="542"/>
      <c r="C48" s="282"/>
      <c r="D48" s="293"/>
      <c r="K48" s="283" t="s">
        <v>612</v>
      </c>
    </row>
    <row r="49" spans="1:11" ht="14.5" thickBot="1">
      <c r="A49" s="277"/>
      <c r="B49" s="543"/>
      <c r="C49" s="282"/>
      <c r="D49" s="300"/>
      <c r="K49" s="283" t="s">
        <v>613</v>
      </c>
    </row>
    <row r="50" spans="1:11">
      <c r="A50" s="277"/>
      <c r="B50" s="544" t="s">
        <v>188</v>
      </c>
      <c r="C50" s="282" t="s">
        <v>786</v>
      </c>
      <c r="D50" s="292"/>
      <c r="K50" s="283" t="s">
        <v>612</v>
      </c>
    </row>
    <row r="51" spans="1:11" ht="14.5" thickBot="1">
      <c r="A51" s="277"/>
      <c r="B51" s="545"/>
      <c r="C51" s="282"/>
      <c r="D51" s="293"/>
      <c r="K51" s="283" t="s">
        <v>612</v>
      </c>
    </row>
    <row r="52" spans="1:11" s="35" customFormat="1" ht="28">
      <c r="A52" s="117"/>
      <c r="B52" s="301" t="s">
        <v>467</v>
      </c>
      <c r="C52" s="53" t="s">
        <v>782</v>
      </c>
      <c r="D52" s="118"/>
      <c r="E52" s="131"/>
      <c r="K52" s="35" t="s">
        <v>613</v>
      </c>
    </row>
    <row r="53" spans="1:11">
      <c r="A53" s="277"/>
      <c r="B53" s="281"/>
      <c r="C53" s="282"/>
      <c r="D53" s="293"/>
    </row>
    <row r="54" spans="1:11" ht="14.5" thickBot="1">
      <c r="A54" s="277" t="s">
        <v>91</v>
      </c>
      <c r="B54" s="281" t="s">
        <v>96</v>
      </c>
      <c r="C54" s="428">
        <v>4776</v>
      </c>
      <c r="D54" s="303"/>
      <c r="K54" s="283" t="s">
        <v>612</v>
      </c>
    </row>
    <row r="55" spans="1:11" ht="28.5" hidden="1" thickBot="1">
      <c r="A55" s="277" t="s">
        <v>628</v>
      </c>
      <c r="B55" s="281" t="s">
        <v>629</v>
      </c>
      <c r="C55" s="302" t="s">
        <v>425</v>
      </c>
      <c r="D55" s="292" t="s">
        <v>630</v>
      </c>
      <c r="K55" s="283" t="s">
        <v>624</v>
      </c>
    </row>
    <row r="56" spans="1:11" ht="28.5" hidden="1" thickBot="1">
      <c r="A56" s="277" t="s">
        <v>631</v>
      </c>
      <c r="B56" s="281" t="s">
        <v>632</v>
      </c>
      <c r="C56" s="302" t="s">
        <v>277</v>
      </c>
      <c r="D56" s="292"/>
      <c r="K56" s="283" t="s">
        <v>624</v>
      </c>
    </row>
    <row r="57" spans="1:11" ht="70.5" hidden="1" thickBot="1">
      <c r="A57" s="277" t="s">
        <v>633</v>
      </c>
      <c r="B57" s="281" t="s">
        <v>634</v>
      </c>
      <c r="C57" s="302" t="s">
        <v>787</v>
      </c>
      <c r="D57" s="292"/>
      <c r="K57" s="283" t="s">
        <v>624</v>
      </c>
    </row>
    <row r="58" spans="1:11" ht="98.5" hidden="1" thickBot="1">
      <c r="A58" s="284" t="s">
        <v>635</v>
      </c>
      <c r="B58" s="281" t="s">
        <v>636</v>
      </c>
      <c r="C58" s="302" t="s">
        <v>788</v>
      </c>
      <c r="D58" s="292"/>
      <c r="K58" s="283" t="s">
        <v>624</v>
      </c>
    </row>
    <row r="59" spans="1:11" ht="14.5" thickBot="1">
      <c r="A59" s="277" t="s">
        <v>93</v>
      </c>
      <c r="B59" s="304" t="s">
        <v>18</v>
      </c>
      <c r="C59" s="282" t="s">
        <v>425</v>
      </c>
      <c r="D59" s="293"/>
      <c r="G59" s="283" t="s">
        <v>424</v>
      </c>
      <c r="K59" s="283" t="s">
        <v>612</v>
      </c>
    </row>
    <row r="60" spans="1:11">
      <c r="A60" s="277" t="s">
        <v>95</v>
      </c>
      <c r="B60" s="281" t="s">
        <v>98</v>
      </c>
      <c r="C60" s="282" t="s">
        <v>277</v>
      </c>
      <c r="D60" s="292"/>
      <c r="G60" s="283" t="s">
        <v>425</v>
      </c>
      <c r="K60" s="283" t="s">
        <v>612</v>
      </c>
    </row>
    <row r="61" spans="1:11" ht="105" hidden="1" customHeight="1">
      <c r="A61" s="277" t="s">
        <v>637</v>
      </c>
      <c r="B61" s="281" t="s">
        <v>638</v>
      </c>
      <c r="C61" s="302" t="s">
        <v>787</v>
      </c>
      <c r="D61" s="330" t="s">
        <v>639</v>
      </c>
      <c r="G61" s="283" t="s">
        <v>426</v>
      </c>
      <c r="K61" s="283" t="s">
        <v>624</v>
      </c>
    </row>
    <row r="62" spans="1:11" ht="49.5" hidden="1" customHeight="1">
      <c r="A62" s="277"/>
      <c r="B62" s="281" t="s">
        <v>640</v>
      </c>
      <c r="C62" s="53" t="s">
        <v>788</v>
      </c>
      <c r="D62" s="330"/>
      <c r="K62" s="283" t="s">
        <v>624</v>
      </c>
    </row>
    <row r="63" spans="1:11" ht="49.5" customHeight="1">
      <c r="A63" s="277"/>
      <c r="B63" s="301" t="s">
        <v>607</v>
      </c>
      <c r="C63" s="429" t="s">
        <v>1365</v>
      </c>
      <c r="D63" s="219"/>
      <c r="K63" s="283" t="s">
        <v>613</v>
      </c>
    </row>
    <row r="64" spans="1:11" ht="28" hidden="1">
      <c r="A64" s="277" t="s">
        <v>641</v>
      </c>
      <c r="B64" s="309" t="s">
        <v>642</v>
      </c>
      <c r="C64" s="282"/>
      <c r="D64" s="330" t="s">
        <v>643</v>
      </c>
      <c r="K64" s="283" t="s">
        <v>624</v>
      </c>
    </row>
    <row r="65" spans="1:11" ht="28.5" hidden="1" customHeight="1">
      <c r="A65" s="331" t="s">
        <v>644</v>
      </c>
      <c r="B65" s="309" t="s">
        <v>645</v>
      </c>
      <c r="C65" s="282"/>
      <c r="D65" s="330" t="s">
        <v>643</v>
      </c>
      <c r="K65" s="283" t="s">
        <v>624</v>
      </c>
    </row>
    <row r="66" spans="1:11" ht="70" hidden="1">
      <c r="A66" s="332" t="s">
        <v>646</v>
      </c>
      <c r="B66" s="281" t="s">
        <v>647</v>
      </c>
      <c r="C66" s="282"/>
      <c r="D66" s="292" t="s">
        <v>648</v>
      </c>
      <c r="K66" s="283" t="s">
        <v>624</v>
      </c>
    </row>
    <row r="67" spans="1:11" ht="70" hidden="1">
      <c r="A67" s="332" t="s">
        <v>649</v>
      </c>
      <c r="B67" s="281" t="s">
        <v>650</v>
      </c>
      <c r="C67" s="282"/>
      <c r="D67" s="303"/>
      <c r="K67" s="283" t="s">
        <v>624</v>
      </c>
    </row>
    <row r="68" spans="1:11" hidden="1">
      <c r="A68" s="332" t="s">
        <v>651</v>
      </c>
      <c r="B68" s="281" t="s">
        <v>652</v>
      </c>
      <c r="C68" s="282"/>
      <c r="D68" s="293" t="s">
        <v>609</v>
      </c>
      <c r="K68" s="283" t="s">
        <v>624</v>
      </c>
    </row>
    <row r="69" spans="1:11">
      <c r="A69" s="277" t="s">
        <v>97</v>
      </c>
      <c r="B69" s="281" t="s">
        <v>100</v>
      </c>
      <c r="C69" s="282" t="s">
        <v>788</v>
      </c>
      <c r="D69" s="293"/>
      <c r="K69" s="283" t="s">
        <v>612</v>
      </c>
    </row>
    <row r="70" spans="1:11">
      <c r="A70" s="277" t="s">
        <v>99</v>
      </c>
      <c r="B70" s="281" t="s">
        <v>102</v>
      </c>
      <c r="C70" s="282" t="s">
        <v>789</v>
      </c>
      <c r="D70" s="293"/>
      <c r="K70" s="283" t="s">
        <v>612</v>
      </c>
    </row>
    <row r="71" spans="1:11" ht="70">
      <c r="A71" s="277" t="s">
        <v>101</v>
      </c>
      <c r="B71" s="281" t="s">
        <v>134</v>
      </c>
      <c r="C71" s="489" t="s">
        <v>790</v>
      </c>
      <c r="D71" s="303"/>
      <c r="K71" s="283" t="s">
        <v>612</v>
      </c>
    </row>
    <row r="72" spans="1:11" ht="56">
      <c r="A72" s="277"/>
      <c r="B72" s="281" t="s">
        <v>115</v>
      </c>
      <c r="C72" s="489" t="s">
        <v>1571</v>
      </c>
      <c r="D72" s="303"/>
      <c r="K72" s="283" t="s">
        <v>612</v>
      </c>
    </row>
    <row r="73" spans="1:11" ht="70" hidden="1">
      <c r="A73" s="277" t="s">
        <v>653</v>
      </c>
      <c r="B73" s="281" t="s">
        <v>654</v>
      </c>
      <c r="C73" s="282" t="s">
        <v>791</v>
      </c>
      <c r="D73" s="303"/>
      <c r="K73" s="283" t="s">
        <v>624</v>
      </c>
    </row>
    <row r="74" spans="1:11" ht="28">
      <c r="A74" s="277" t="s">
        <v>103</v>
      </c>
      <c r="B74" s="281" t="s">
        <v>135</v>
      </c>
      <c r="C74" s="282" t="s">
        <v>791</v>
      </c>
      <c r="D74" s="293"/>
      <c r="K74" s="283" t="s">
        <v>612</v>
      </c>
    </row>
    <row r="75" spans="1:11" ht="14.5" thickBot="1">
      <c r="A75" s="277" t="s">
        <v>104</v>
      </c>
      <c r="B75" s="281" t="s">
        <v>136</v>
      </c>
      <c r="C75" s="302" t="s">
        <v>792</v>
      </c>
      <c r="D75" s="293"/>
      <c r="K75" s="283" t="s">
        <v>612</v>
      </c>
    </row>
    <row r="76" spans="1:11" ht="28.5" thickBot="1">
      <c r="A76" s="277" t="s">
        <v>186</v>
      </c>
      <c r="B76" s="304" t="s">
        <v>92</v>
      </c>
      <c r="C76" s="282" t="s">
        <v>793</v>
      </c>
      <c r="D76" s="305"/>
      <c r="K76" s="283" t="s">
        <v>612</v>
      </c>
    </row>
    <row r="77" spans="1:11">
      <c r="A77" s="277"/>
      <c r="B77" s="306" t="s">
        <v>608</v>
      </c>
      <c r="C77" s="307">
        <v>2</v>
      </c>
      <c r="D77" s="308"/>
      <c r="K77" s="283" t="s">
        <v>612</v>
      </c>
    </row>
    <row r="78" spans="1:11" ht="28">
      <c r="A78" s="277" t="s">
        <v>16</v>
      </c>
      <c r="B78" s="309" t="s">
        <v>94</v>
      </c>
      <c r="C78" s="307" t="s">
        <v>794</v>
      </c>
      <c r="D78" s="308"/>
      <c r="K78" s="283" t="s">
        <v>612</v>
      </c>
    </row>
    <row r="79" spans="1:11">
      <c r="A79" s="277"/>
      <c r="B79" s="306" t="s">
        <v>608</v>
      </c>
      <c r="C79" s="307">
        <v>4</v>
      </c>
      <c r="D79" s="308"/>
      <c r="K79" s="283" t="s">
        <v>612</v>
      </c>
    </row>
    <row r="80" spans="1:11">
      <c r="A80" s="277" t="s">
        <v>17</v>
      </c>
      <c r="B80" s="281" t="s">
        <v>137</v>
      </c>
      <c r="C80" s="282" t="s">
        <v>611</v>
      </c>
      <c r="D80" s="293"/>
      <c r="K80" s="283" t="s">
        <v>612</v>
      </c>
    </row>
    <row r="81" spans="1:11" ht="14.5" hidden="1" thickBot="1">
      <c r="A81" s="277" t="s">
        <v>655</v>
      </c>
      <c r="B81" s="304" t="s">
        <v>656</v>
      </c>
      <c r="C81" s="282"/>
      <c r="D81" s="293" t="s">
        <v>609</v>
      </c>
      <c r="K81" s="283" t="s">
        <v>624</v>
      </c>
    </row>
    <row r="82" spans="1:11" ht="14.5" hidden="1" thickBot="1">
      <c r="A82" s="277" t="s">
        <v>657</v>
      </c>
      <c r="B82" s="304" t="s">
        <v>658</v>
      </c>
      <c r="C82" s="282"/>
      <c r="D82" s="293" t="s">
        <v>609</v>
      </c>
      <c r="K82" s="283" t="s">
        <v>624</v>
      </c>
    </row>
    <row r="83" spans="1:11">
      <c r="A83" s="277"/>
      <c r="B83" s="310"/>
      <c r="C83" s="311"/>
      <c r="D83" s="312"/>
      <c r="K83" s="283" t="s">
        <v>612</v>
      </c>
    </row>
    <row r="84" spans="1:11">
      <c r="A84" s="313" t="s">
        <v>389</v>
      </c>
      <c r="B84" s="314" t="s">
        <v>138</v>
      </c>
      <c r="C84" s="315" t="s">
        <v>139</v>
      </c>
      <c r="D84" s="315" t="s">
        <v>140</v>
      </c>
      <c r="E84" s="316"/>
      <c r="K84" s="283" t="s">
        <v>612</v>
      </c>
    </row>
    <row r="85" spans="1:11">
      <c r="A85" s="289"/>
      <c r="B85" s="317" t="s">
        <v>141</v>
      </c>
      <c r="C85" s="318"/>
      <c r="D85" s="318"/>
      <c r="K85" s="283" t="s">
        <v>612</v>
      </c>
    </row>
    <row r="86" spans="1:11">
      <c r="A86" s="289"/>
      <c r="B86" s="317" t="s">
        <v>142</v>
      </c>
      <c r="C86" s="430">
        <v>3</v>
      </c>
      <c r="D86" s="430">
        <v>1057</v>
      </c>
      <c r="K86" s="283" t="s">
        <v>612</v>
      </c>
    </row>
    <row r="87" spans="1:11">
      <c r="A87" s="289"/>
      <c r="B87" s="317" t="s">
        <v>143</v>
      </c>
      <c r="C87" s="431">
        <v>1</v>
      </c>
      <c r="D87" s="430">
        <v>3719</v>
      </c>
      <c r="K87" s="283" t="s">
        <v>612</v>
      </c>
    </row>
    <row r="88" spans="1:11">
      <c r="A88" s="289"/>
      <c r="B88" s="317" t="s">
        <v>144</v>
      </c>
      <c r="C88" s="432"/>
      <c r="D88" s="432"/>
      <c r="K88" s="283" t="s">
        <v>612</v>
      </c>
    </row>
    <row r="89" spans="1:11">
      <c r="A89" s="289"/>
      <c r="B89" s="317" t="s">
        <v>145</v>
      </c>
      <c r="C89" s="432">
        <v>4</v>
      </c>
      <c r="D89" s="432">
        <v>4776</v>
      </c>
      <c r="K89" s="283" t="s">
        <v>612</v>
      </c>
    </row>
    <row r="90" spans="1:11">
      <c r="A90" s="319"/>
      <c r="D90" s="291"/>
      <c r="K90" s="283" t="s">
        <v>612</v>
      </c>
    </row>
    <row r="91" spans="1:11" ht="33.75" hidden="1" customHeight="1">
      <c r="A91" s="313" t="s">
        <v>659</v>
      </c>
      <c r="B91" s="546" t="s">
        <v>660</v>
      </c>
      <c r="C91" s="547"/>
      <c r="D91" s="548"/>
      <c r="E91" s="316"/>
      <c r="K91" s="283" t="s">
        <v>624</v>
      </c>
    </row>
    <row r="92" spans="1:11" ht="90" hidden="1" customHeight="1">
      <c r="A92" s="333"/>
      <c r="B92" s="334" t="s">
        <v>661</v>
      </c>
      <c r="C92" s="335" t="s">
        <v>140</v>
      </c>
      <c r="D92" s="335" t="s">
        <v>662</v>
      </c>
      <c r="E92" s="316"/>
      <c r="K92" s="283" t="s">
        <v>624</v>
      </c>
    </row>
    <row r="93" spans="1:11" ht="42" hidden="1">
      <c r="A93" s="289"/>
      <c r="B93" s="336" t="s">
        <v>663</v>
      </c>
      <c r="C93" s="337" t="s">
        <v>664</v>
      </c>
      <c r="D93" s="337" t="s">
        <v>665</v>
      </c>
      <c r="K93" s="283" t="s">
        <v>624</v>
      </c>
    </row>
    <row r="94" spans="1:11" ht="42" hidden="1">
      <c r="A94" s="289"/>
      <c r="B94" s="336" t="s">
        <v>666</v>
      </c>
      <c r="C94" s="337" t="s">
        <v>664</v>
      </c>
      <c r="D94" s="337" t="s">
        <v>667</v>
      </c>
      <c r="K94" s="283" t="s">
        <v>624</v>
      </c>
    </row>
    <row r="95" spans="1:11" hidden="1">
      <c r="A95" s="289"/>
      <c r="B95" s="338"/>
      <c r="C95" s="326"/>
      <c r="D95" s="327"/>
      <c r="K95" s="283" t="s">
        <v>624</v>
      </c>
    </row>
    <row r="96" spans="1:11" hidden="1">
      <c r="A96" s="289"/>
      <c r="B96" s="338"/>
      <c r="C96" s="326"/>
      <c r="D96" s="327"/>
      <c r="K96" s="283" t="s">
        <v>624</v>
      </c>
    </row>
    <row r="97" spans="1:27" hidden="1">
      <c r="A97" s="289"/>
      <c r="B97" s="338"/>
      <c r="C97" s="326"/>
      <c r="D97" s="327"/>
      <c r="K97" s="283" t="s">
        <v>624</v>
      </c>
    </row>
    <row r="98" spans="1:27">
      <c r="B98" s="282"/>
      <c r="C98" s="282"/>
      <c r="D98" s="320"/>
    </row>
    <row r="107" spans="1:27">
      <c r="AA107" s="283" t="s">
        <v>610</v>
      </c>
    </row>
    <row r="108" spans="1:27">
      <c r="AA108" s="283" t="s">
        <v>611</v>
      </c>
    </row>
  </sheetData>
  <sheetProtection formatCells="0" formatColumns="0" formatRows="0" insertColumns="0" insertRows="0" insertHyperlinks="0" sort="0" autoFilter="0" pivotTables="0"/>
  <autoFilter ref="K1:K108" xr:uid="{00000000-0009-0000-0000-000001000000}">
    <filterColumn colId="0">
      <filters blank="1">
        <filter val="both"/>
        <filter val="PEFC"/>
      </filters>
    </filterColumn>
  </autoFilter>
  <mergeCells count="3">
    <mergeCell ref="B47:B49"/>
    <mergeCell ref="B50:B51"/>
    <mergeCell ref="B91:D91"/>
  </mergeCells>
  <dataValidations count="6">
    <dataValidation type="list" allowBlank="1" showInputMessage="1" showErrorMessage="1" sqref="C64:C65 C68 C80:C82" xr:uid="{00000000-0002-0000-0100-000000000000}">
      <formula1>$AA$107:$AA$108</formula1>
    </dataValidation>
    <dataValidation type="list" allowBlank="1" showInputMessage="1" showErrorMessage="1" sqref="C22" xr:uid="{88F7762D-2615-4240-8967-70FBF3B08662}">
      <formula1>$G$22:$G$27</formula1>
    </dataValidation>
    <dataValidation type="list" allowBlank="1" showInputMessage="1" showErrorMessage="1" sqref="C33" xr:uid="{3F95DAC6-5371-444C-99E2-9C7D9DE67F8E}">
      <formula1>$G$33:$G$36</formula1>
    </dataValidation>
    <dataValidation type="list" allowBlank="1" showInputMessage="1" showErrorMessage="1" sqref="C23:C24" xr:uid="{49C081B2-F259-4D97-B587-D3A9652CFE17}">
      <formula1>$G$12:$G$17</formula1>
    </dataValidation>
    <dataValidation type="list" allowBlank="1" showInputMessage="1" showErrorMessage="1" sqref="C32" xr:uid="{D3521586-7E77-4EB5-9C8B-DDBC21916C31}">
      <formula1>$G$31:$G$32</formula1>
    </dataValidation>
    <dataValidation type="list" allowBlank="1" showInputMessage="1" showErrorMessage="1" sqref="C59" xr:uid="{FE2241AC-D95F-4681-8C90-52394FE021BA}">
      <formula1>$G$59:$G$61</formula1>
    </dataValidation>
  </dataValidations>
  <pageMargins left="0.7" right="0.7" top="0.75" bottom="0.75" header="0.3" footer="0.3"/>
  <pageSetup paperSize="9" scale="83" orientation="portrait" r:id="rId1"/>
  <colBreaks count="1" manualBreakCount="1">
    <brk id="4" max="8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4"/>
  <sheetViews>
    <sheetView workbookViewId="0">
      <selection activeCell="D5" sqref="D5"/>
    </sheetView>
  </sheetViews>
  <sheetFormatPr defaultRowHeight="14"/>
  <sheetData>
    <row r="1" spans="1:14" ht="14.5">
      <c r="A1" s="223" t="s">
        <v>487</v>
      </c>
      <c r="B1" s="223"/>
      <c r="C1" s="223"/>
      <c r="D1" s="223"/>
      <c r="E1" s="223"/>
      <c r="F1" s="223"/>
      <c r="G1" s="223"/>
      <c r="H1" s="223"/>
      <c r="I1" s="224"/>
      <c r="J1" s="224"/>
      <c r="K1" s="224"/>
      <c r="L1" s="224"/>
      <c r="M1" s="224"/>
      <c r="N1" s="224"/>
    </row>
    <row r="2" spans="1:14" ht="14.5">
      <c r="A2" s="225">
        <v>1</v>
      </c>
      <c r="B2" s="224"/>
      <c r="C2" s="224" t="s">
        <v>498</v>
      </c>
      <c r="D2" s="224"/>
      <c r="E2" s="224"/>
      <c r="F2" s="224"/>
      <c r="G2" s="224"/>
      <c r="H2" s="224"/>
      <c r="I2" s="224"/>
      <c r="J2" s="224"/>
      <c r="K2" s="224"/>
      <c r="L2" s="224"/>
      <c r="M2" s="224"/>
      <c r="N2" s="224"/>
    </row>
    <row r="3" spans="1:14" ht="14.5">
      <c r="A3" s="225">
        <v>2</v>
      </c>
      <c r="B3" s="224"/>
      <c r="C3" s="224" t="s">
        <v>476</v>
      </c>
      <c r="D3" s="224"/>
      <c r="E3" s="224"/>
      <c r="F3" s="224"/>
      <c r="G3" s="224"/>
      <c r="H3" s="224"/>
      <c r="I3" s="224"/>
      <c r="J3" s="224"/>
      <c r="K3" s="224"/>
      <c r="L3" s="224"/>
      <c r="M3" s="224"/>
      <c r="N3" s="224"/>
    </row>
    <row r="4" spans="1:14" ht="14.5">
      <c r="A4" s="225">
        <v>3</v>
      </c>
      <c r="B4" s="224"/>
      <c r="C4" s="224" t="s">
        <v>524</v>
      </c>
      <c r="D4" s="224"/>
      <c r="E4" s="224"/>
      <c r="F4" s="224"/>
      <c r="G4" s="224"/>
      <c r="H4" s="224"/>
      <c r="I4" s="224"/>
      <c r="J4" s="224"/>
      <c r="K4" s="224"/>
      <c r="L4" s="224"/>
      <c r="M4" s="224"/>
      <c r="N4" s="224"/>
    </row>
    <row r="5" spans="1:14" ht="14.5">
      <c r="A5" s="225">
        <v>4</v>
      </c>
      <c r="B5" s="224"/>
      <c r="C5" s="224" t="s">
        <v>490</v>
      </c>
      <c r="D5" s="224"/>
      <c r="E5" s="224"/>
      <c r="F5" s="224"/>
      <c r="G5" s="224"/>
      <c r="H5" s="224"/>
      <c r="I5" s="224"/>
      <c r="J5" s="224"/>
      <c r="K5" s="224"/>
      <c r="L5" s="224"/>
      <c r="M5" s="224"/>
      <c r="N5" s="224"/>
    </row>
    <row r="6" spans="1:14" ht="14.5">
      <c r="A6" s="225">
        <v>5</v>
      </c>
      <c r="B6" s="224"/>
      <c r="C6" s="224" t="s">
        <v>477</v>
      </c>
      <c r="D6" s="224"/>
      <c r="E6" s="224"/>
      <c r="F6" s="224"/>
      <c r="G6" s="224"/>
      <c r="H6" s="224"/>
      <c r="I6" s="224"/>
      <c r="J6" s="224"/>
      <c r="K6" s="224"/>
      <c r="L6" s="224"/>
      <c r="M6" s="224"/>
      <c r="N6" s="224"/>
    </row>
    <row r="7" spans="1:14" ht="14.5">
      <c r="A7" s="225">
        <v>6</v>
      </c>
      <c r="B7" s="224"/>
      <c r="C7" s="224" t="s">
        <v>478</v>
      </c>
      <c r="D7" s="224"/>
      <c r="E7" s="224"/>
      <c r="F7" s="224"/>
      <c r="G7" s="224"/>
      <c r="H7" s="224"/>
      <c r="I7" s="224"/>
      <c r="J7" s="224"/>
      <c r="K7" s="224"/>
      <c r="L7" s="224"/>
      <c r="M7" s="224"/>
      <c r="N7" s="224"/>
    </row>
    <row r="8" spans="1:14" ht="14.5">
      <c r="A8" s="225">
        <v>7</v>
      </c>
      <c r="B8" s="224"/>
      <c r="C8" s="224" t="s">
        <v>491</v>
      </c>
      <c r="D8" s="224"/>
      <c r="E8" s="224"/>
      <c r="F8" s="224"/>
      <c r="G8" s="224"/>
      <c r="H8" s="224"/>
      <c r="I8" s="224"/>
      <c r="J8" s="224"/>
      <c r="K8" s="224"/>
      <c r="L8" s="224"/>
      <c r="M8" s="224"/>
      <c r="N8" s="224"/>
    </row>
    <row r="9" spans="1:14" ht="14.5">
      <c r="A9" s="225">
        <v>8</v>
      </c>
      <c r="B9" s="224"/>
      <c r="C9" s="224" t="s">
        <v>479</v>
      </c>
      <c r="D9" s="224"/>
      <c r="E9" s="224"/>
      <c r="F9" s="224"/>
      <c r="G9" s="224"/>
      <c r="H9" s="224"/>
      <c r="I9" s="224"/>
      <c r="J9" s="224"/>
      <c r="K9" s="224"/>
      <c r="L9" s="224"/>
      <c r="M9" s="224"/>
      <c r="N9" s="224"/>
    </row>
    <row r="10" spans="1:14" ht="14.5">
      <c r="A10" s="225">
        <v>9</v>
      </c>
      <c r="B10" s="224"/>
      <c r="C10" s="224" t="s">
        <v>480</v>
      </c>
      <c r="D10" s="224"/>
      <c r="E10" s="224"/>
      <c r="F10" s="224"/>
      <c r="G10" s="224"/>
      <c r="H10" s="224"/>
      <c r="I10" s="224"/>
      <c r="J10" s="224"/>
      <c r="K10" s="224"/>
      <c r="L10" s="224"/>
      <c r="M10" s="224"/>
      <c r="N10" s="224"/>
    </row>
    <row r="11" spans="1:14" ht="14.5">
      <c r="A11" s="225">
        <v>10</v>
      </c>
      <c r="B11" s="224"/>
      <c r="C11" s="224" t="s">
        <v>492</v>
      </c>
      <c r="D11" s="224"/>
      <c r="E11" s="224"/>
      <c r="F11" s="224"/>
      <c r="G11" s="224"/>
      <c r="H11" s="224"/>
      <c r="I11" s="224"/>
      <c r="J11" s="224"/>
      <c r="K11" s="224"/>
      <c r="L11" s="224"/>
      <c r="M11" s="224"/>
      <c r="N11" s="224"/>
    </row>
    <row r="12" spans="1:14" ht="14.5">
      <c r="A12" s="225">
        <v>11</v>
      </c>
      <c r="B12" s="224"/>
      <c r="C12" s="224" t="s">
        <v>493</v>
      </c>
      <c r="D12" s="224"/>
      <c r="E12" s="224"/>
      <c r="F12" s="224"/>
      <c r="G12" s="224"/>
      <c r="H12" s="224"/>
      <c r="I12" s="224"/>
      <c r="J12" s="224"/>
      <c r="K12" s="224"/>
      <c r="L12" s="224"/>
      <c r="M12" s="224"/>
      <c r="N12" s="224"/>
    </row>
    <row r="13" spans="1:14" ht="14.5">
      <c r="A13" s="225">
        <v>12</v>
      </c>
      <c r="B13" s="224"/>
      <c r="C13" s="224" t="s">
        <v>481</v>
      </c>
      <c r="D13" s="224"/>
      <c r="E13" s="224"/>
      <c r="F13" s="224"/>
      <c r="G13" s="224"/>
      <c r="H13" s="224"/>
      <c r="I13" s="224"/>
      <c r="J13" s="224"/>
      <c r="K13" s="224"/>
      <c r="L13" s="224"/>
      <c r="M13" s="224"/>
      <c r="N13" s="224"/>
    </row>
    <row r="14" spans="1:14" ht="14.5">
      <c r="A14" s="225">
        <v>13</v>
      </c>
      <c r="B14" s="224"/>
      <c r="C14" s="224" t="s">
        <v>482</v>
      </c>
      <c r="D14" s="224"/>
      <c r="E14" s="224"/>
      <c r="F14" s="224"/>
      <c r="G14" s="224"/>
      <c r="H14" s="224"/>
      <c r="I14" s="224"/>
      <c r="J14" s="224"/>
      <c r="K14" s="224"/>
      <c r="L14" s="224"/>
      <c r="M14" s="224"/>
      <c r="N14" s="224"/>
    </row>
    <row r="15" spans="1:14" ht="14.5">
      <c r="A15" s="225">
        <v>14</v>
      </c>
      <c r="B15" s="224"/>
      <c r="C15" s="224" t="s">
        <v>483</v>
      </c>
      <c r="D15" s="224"/>
      <c r="E15" s="224"/>
      <c r="F15" s="224"/>
      <c r="G15" s="224"/>
      <c r="H15" s="224"/>
      <c r="I15" s="224"/>
      <c r="J15" s="224"/>
      <c r="K15" s="224"/>
      <c r="L15" s="224"/>
      <c r="M15" s="224"/>
      <c r="N15" s="224"/>
    </row>
    <row r="16" spans="1:14" ht="14.5">
      <c r="A16" s="225">
        <v>15</v>
      </c>
      <c r="B16" s="224"/>
      <c r="C16" s="224" t="s">
        <v>494</v>
      </c>
      <c r="D16" s="224"/>
      <c r="E16" s="224"/>
      <c r="F16" s="224"/>
      <c r="G16" s="224"/>
      <c r="H16" s="224"/>
      <c r="I16" s="224"/>
      <c r="J16" s="224"/>
      <c r="K16" s="224"/>
      <c r="L16" s="224"/>
      <c r="M16" s="224"/>
      <c r="N16" s="224"/>
    </row>
    <row r="17" spans="1:14" ht="14.5">
      <c r="A17" s="225"/>
      <c r="B17" s="224"/>
      <c r="C17" s="224"/>
      <c r="D17" s="224"/>
      <c r="E17" s="224"/>
      <c r="F17" s="224"/>
      <c r="G17" s="224"/>
      <c r="H17" s="224"/>
      <c r="I17" s="224"/>
      <c r="J17" s="224"/>
      <c r="K17" s="224"/>
      <c r="L17" s="224"/>
      <c r="M17" s="224"/>
      <c r="N17" s="224"/>
    </row>
    <row r="18" spans="1:14" ht="14.5">
      <c r="A18" s="223" t="s">
        <v>488</v>
      </c>
      <c r="B18" s="223"/>
      <c r="C18" s="223"/>
      <c r="D18" s="223"/>
      <c r="E18" s="223"/>
      <c r="F18" s="223"/>
      <c r="G18" s="223"/>
      <c r="H18" s="223"/>
      <c r="I18" s="224"/>
      <c r="J18" s="224"/>
      <c r="K18" s="224"/>
      <c r="L18" s="224"/>
      <c r="M18" s="224"/>
      <c r="N18" s="224"/>
    </row>
    <row r="19" spans="1:14" ht="14.5">
      <c r="A19" s="225">
        <v>1</v>
      </c>
      <c r="B19" s="224"/>
      <c r="C19" s="224" t="s">
        <v>484</v>
      </c>
      <c r="D19" s="224"/>
      <c r="E19" s="224"/>
      <c r="F19" s="224"/>
      <c r="G19" s="224"/>
      <c r="H19" s="224"/>
      <c r="I19" s="224"/>
      <c r="J19" s="224"/>
      <c r="K19" s="224"/>
      <c r="L19" s="224"/>
      <c r="M19" s="224"/>
      <c r="N19" s="224"/>
    </row>
    <row r="20" spans="1:14" ht="14.5">
      <c r="A20" s="225">
        <v>2</v>
      </c>
      <c r="B20" s="224"/>
      <c r="C20" s="224" t="s">
        <v>485</v>
      </c>
      <c r="D20" s="224"/>
      <c r="E20" s="224"/>
      <c r="F20" s="224"/>
      <c r="G20" s="224"/>
      <c r="H20" s="224"/>
      <c r="I20" s="224"/>
      <c r="J20" s="224"/>
      <c r="K20" s="224"/>
      <c r="L20" s="224"/>
      <c r="M20" s="224"/>
      <c r="N20" s="224"/>
    </row>
    <row r="21" spans="1:14" ht="14.5">
      <c r="A21" s="225">
        <v>3</v>
      </c>
      <c r="B21" s="224"/>
      <c r="C21" s="224" t="s">
        <v>496</v>
      </c>
      <c r="D21" s="224"/>
      <c r="E21" s="224"/>
      <c r="F21" s="224"/>
      <c r="G21" s="224"/>
      <c r="H21" s="224"/>
      <c r="I21" s="224"/>
      <c r="J21" s="224"/>
      <c r="K21" s="224"/>
      <c r="L21" s="224"/>
      <c r="M21" s="224"/>
      <c r="N21" s="224"/>
    </row>
    <row r="22" spans="1:14" ht="14.5">
      <c r="A22" s="225">
        <v>4</v>
      </c>
      <c r="B22" s="224"/>
      <c r="C22" s="224" t="s">
        <v>495</v>
      </c>
      <c r="D22" s="224"/>
      <c r="E22" s="224"/>
      <c r="F22" s="224"/>
      <c r="G22" s="224"/>
      <c r="H22" s="224"/>
      <c r="I22" s="224"/>
      <c r="J22" s="224"/>
      <c r="K22" s="224"/>
      <c r="L22" s="224"/>
      <c r="M22" s="224"/>
      <c r="N22" s="224"/>
    </row>
    <row r="23" spans="1:14" ht="14.5">
      <c r="A23" s="225">
        <v>5</v>
      </c>
      <c r="B23" s="224"/>
      <c r="C23" s="224" t="s">
        <v>486</v>
      </c>
      <c r="D23" s="224"/>
      <c r="E23" s="224"/>
      <c r="F23" s="224"/>
      <c r="G23" s="224"/>
      <c r="H23" s="224"/>
      <c r="I23" s="224"/>
      <c r="J23" s="224"/>
      <c r="K23" s="224"/>
      <c r="L23" s="224"/>
      <c r="M23" s="224"/>
      <c r="N23" s="224"/>
    </row>
    <row r="24" spans="1:14" ht="14.5">
      <c r="A24" s="225">
        <v>6</v>
      </c>
      <c r="B24" s="224"/>
      <c r="C24" s="224" t="s">
        <v>483</v>
      </c>
      <c r="D24" s="224"/>
      <c r="E24" s="224"/>
      <c r="F24" s="224"/>
      <c r="G24" s="224"/>
      <c r="H24" s="224"/>
      <c r="I24" s="224"/>
      <c r="J24" s="224"/>
      <c r="K24" s="224"/>
      <c r="L24" s="224"/>
      <c r="M24" s="224"/>
      <c r="N24" s="22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topLeftCell="C1" workbookViewId="0">
      <selection activeCell="L18" sqref="L18"/>
    </sheetView>
  </sheetViews>
  <sheetFormatPr defaultRowHeight="1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353"/>
  <sheetViews>
    <sheetView view="pageBreakPreview" zoomScale="75" zoomScaleNormal="100" zoomScaleSheetLayoutView="75" workbookViewId="0">
      <pane ySplit="5" topLeftCell="A6" activePane="bottomLeft" state="frozen"/>
      <selection pane="bottomLeft" activeCell="D13" sqref="D13"/>
    </sheetView>
  </sheetViews>
  <sheetFormatPr defaultColWidth="9" defaultRowHeight="14"/>
  <cols>
    <col min="1" max="1" width="8" style="53" customWidth="1"/>
    <col min="2" max="2" width="7.1796875" style="53" customWidth="1"/>
    <col min="3" max="3" width="60.81640625" style="53" customWidth="1"/>
    <col min="4" max="4" width="50.54296875" style="56" customWidth="1"/>
    <col min="5" max="7" width="38.81640625" style="53" customWidth="1"/>
    <col min="8" max="8" width="25.1796875" style="53" customWidth="1"/>
    <col min="9" max="9" width="75.1796875" style="53" customWidth="1"/>
    <col min="10" max="10" width="7.1796875" style="53" customWidth="1"/>
    <col min="11" max="11" width="11.1796875" style="53" customWidth="1"/>
    <col min="12" max="12" width="3" style="53" customWidth="1"/>
    <col min="13" max="13" width="9" style="35"/>
    <col min="14" max="14" width="9" style="35" customWidth="1"/>
    <col min="15" max="16384" width="9" style="35"/>
  </cols>
  <sheetData>
    <row r="1" spans="1:14" s="78" customFormat="1" ht="21" hidden="1" customHeight="1">
      <c r="A1" s="549" t="s">
        <v>438</v>
      </c>
      <c r="B1" s="549"/>
      <c r="C1" s="549"/>
      <c r="D1" s="197"/>
      <c r="E1" s="131"/>
      <c r="F1" s="131"/>
      <c r="G1" s="131"/>
      <c r="H1" s="131"/>
      <c r="I1" s="131"/>
      <c r="J1" s="131"/>
      <c r="K1" s="131"/>
      <c r="L1" s="131"/>
      <c r="N1" s="78" t="s">
        <v>439</v>
      </c>
    </row>
    <row r="2" spans="1:14" s="78" customFormat="1" ht="13.5" hidden="1" customHeight="1">
      <c r="A2" s="131"/>
      <c r="B2" s="131"/>
      <c r="C2" s="131"/>
      <c r="D2" s="197"/>
      <c r="E2" s="131"/>
      <c r="F2" s="131"/>
      <c r="G2" s="131"/>
      <c r="H2" s="131"/>
      <c r="I2" s="131"/>
      <c r="J2" s="131"/>
      <c r="K2" s="131"/>
      <c r="L2" s="131"/>
      <c r="N2" s="78" t="s">
        <v>191</v>
      </c>
    </row>
    <row r="3" spans="1:14" s="78" customFormat="1" hidden="1">
      <c r="A3" s="131"/>
      <c r="B3" s="131"/>
      <c r="C3" s="131"/>
      <c r="D3" s="197"/>
      <c r="E3" s="131"/>
      <c r="F3" s="131"/>
      <c r="G3" s="131"/>
      <c r="H3" s="131"/>
      <c r="I3" s="131"/>
      <c r="J3" s="131"/>
      <c r="K3" s="131"/>
      <c r="L3" s="131"/>
      <c r="N3" s="78" t="s">
        <v>435</v>
      </c>
    </row>
    <row r="4" spans="1:14" s="123" customFormat="1" ht="24" customHeight="1">
      <c r="A4" s="119">
        <v>2</v>
      </c>
      <c r="B4" s="120" t="s">
        <v>390</v>
      </c>
      <c r="C4" s="121"/>
      <c r="D4" s="550" t="e">
        <f>#REF!</f>
        <v>#REF!</v>
      </c>
      <c r="E4" s="550"/>
      <c r="F4" s="550"/>
      <c r="G4" s="550"/>
      <c r="H4" s="550"/>
      <c r="I4" s="121" t="str">
        <f>Cover!D8</f>
        <v>SA-FM/COC-006014</v>
      </c>
      <c r="J4" s="121"/>
      <c r="K4" s="193"/>
      <c r="L4" s="122"/>
    </row>
    <row r="5" spans="1:14" ht="49.5" customHeight="1">
      <c r="A5" s="194" t="s">
        <v>30</v>
      </c>
      <c r="B5" s="194" t="s">
        <v>57</v>
      </c>
      <c r="C5" s="194" t="s">
        <v>436</v>
      </c>
      <c r="D5" s="192" t="s">
        <v>190</v>
      </c>
      <c r="E5" s="194" t="s">
        <v>437</v>
      </c>
      <c r="F5" s="221" t="s">
        <v>470</v>
      </c>
      <c r="G5" s="221" t="s">
        <v>469</v>
      </c>
      <c r="H5" s="194" t="s">
        <v>43</v>
      </c>
      <c r="I5" s="194" t="s">
        <v>468</v>
      </c>
      <c r="J5" s="194" t="s">
        <v>31</v>
      </c>
      <c r="K5" s="193" t="s">
        <v>440</v>
      </c>
      <c r="L5" s="59"/>
    </row>
    <row r="6" spans="1:14">
      <c r="A6" s="551" t="s">
        <v>192</v>
      </c>
      <c r="B6" s="552"/>
      <c r="C6" s="552"/>
      <c r="D6" s="552"/>
      <c r="E6" s="552"/>
      <c r="F6" s="552"/>
      <c r="G6" s="552"/>
      <c r="H6" s="552"/>
      <c r="I6" s="552"/>
      <c r="J6" s="552"/>
      <c r="K6" s="552"/>
      <c r="L6" s="59"/>
    </row>
    <row r="7" spans="1:14" ht="397.5" customHeight="1">
      <c r="A7" s="58">
        <v>2018.2</v>
      </c>
      <c r="B7" s="58" t="s">
        <v>435</v>
      </c>
      <c r="C7" s="58" t="s">
        <v>1363</v>
      </c>
      <c r="D7" s="58" t="s">
        <v>1337</v>
      </c>
      <c r="E7" s="58" t="s">
        <v>1338</v>
      </c>
      <c r="F7" s="58" t="s">
        <v>1340</v>
      </c>
      <c r="G7" s="58" t="s">
        <v>1341</v>
      </c>
      <c r="H7" s="58" t="s">
        <v>1339</v>
      </c>
      <c r="I7" s="58" t="s">
        <v>1528</v>
      </c>
      <c r="J7" s="58" t="s">
        <v>1527</v>
      </c>
      <c r="K7" s="487">
        <v>44834</v>
      </c>
      <c r="L7" s="58"/>
    </row>
    <row r="8" spans="1:14" ht="295.5" customHeight="1">
      <c r="A8" s="421">
        <v>2022.1</v>
      </c>
      <c r="B8" s="422" t="s">
        <v>191</v>
      </c>
      <c r="C8" s="416" t="s">
        <v>1336</v>
      </c>
      <c r="D8" s="420" t="s">
        <v>1333</v>
      </c>
      <c r="E8" s="420" t="s">
        <v>1334</v>
      </c>
      <c r="F8" s="181" t="s">
        <v>1342</v>
      </c>
      <c r="G8" s="181" t="s">
        <v>1343</v>
      </c>
      <c r="H8" s="420" t="s">
        <v>1332</v>
      </c>
      <c r="I8" s="507" t="s">
        <v>1546</v>
      </c>
      <c r="J8" s="507" t="s">
        <v>1545</v>
      </c>
      <c r="K8" s="507">
        <v>45167</v>
      </c>
      <c r="L8" s="61"/>
    </row>
    <row r="9" spans="1:14" ht="128.25" customHeight="1">
      <c r="A9" s="421">
        <v>2022.2</v>
      </c>
      <c r="B9" s="422" t="s">
        <v>439</v>
      </c>
      <c r="C9" s="416" t="s">
        <v>1345</v>
      </c>
      <c r="D9" s="420" t="s">
        <v>1335</v>
      </c>
      <c r="E9" s="420" t="s">
        <v>1344</v>
      </c>
      <c r="F9" s="181" t="s">
        <v>1344</v>
      </c>
      <c r="G9" s="181" t="s">
        <v>1344</v>
      </c>
      <c r="H9" s="420" t="s">
        <v>1344</v>
      </c>
      <c r="I9" s="507" t="s">
        <v>1547</v>
      </c>
      <c r="J9" s="507" t="s">
        <v>1527</v>
      </c>
      <c r="K9" s="507">
        <v>45148</v>
      </c>
      <c r="L9" s="61"/>
    </row>
    <row r="10" spans="1:14" ht="94.5" customHeight="1">
      <c r="A10" s="420">
        <v>2022.3</v>
      </c>
      <c r="B10" s="421" t="s">
        <v>191</v>
      </c>
      <c r="C10" s="422" t="s">
        <v>1350</v>
      </c>
      <c r="D10" s="416" t="s">
        <v>1348</v>
      </c>
      <c r="E10" s="420" t="s">
        <v>1349</v>
      </c>
      <c r="F10" s="420" t="s">
        <v>1351</v>
      </c>
      <c r="G10" s="181" t="s">
        <v>1352</v>
      </c>
      <c r="H10" s="181" t="s">
        <v>1332</v>
      </c>
      <c r="I10" s="420" t="s">
        <v>1548</v>
      </c>
      <c r="J10" s="507" t="s">
        <v>1545</v>
      </c>
      <c r="K10" s="507">
        <v>45148</v>
      </c>
      <c r="L10" s="61"/>
    </row>
    <row r="11" spans="1:14" ht="80.25" customHeight="1">
      <c r="A11" s="420">
        <v>2022.4</v>
      </c>
      <c r="B11" s="421" t="s">
        <v>191</v>
      </c>
      <c r="C11" s="422" t="s">
        <v>1353</v>
      </c>
      <c r="D11" s="416" t="s">
        <v>1354</v>
      </c>
      <c r="E11" s="420" t="s">
        <v>1355</v>
      </c>
      <c r="F11" s="420" t="s">
        <v>1356</v>
      </c>
      <c r="G11" s="181" t="s">
        <v>1357</v>
      </c>
      <c r="H11" s="181" t="s">
        <v>1332</v>
      </c>
      <c r="I11" s="420" t="s">
        <v>1549</v>
      </c>
      <c r="J11" s="507" t="s">
        <v>1545</v>
      </c>
      <c r="K11" s="507">
        <v>45148</v>
      </c>
      <c r="L11" s="61"/>
    </row>
    <row r="12" spans="1:14" ht="107.25" customHeight="1">
      <c r="A12" s="417">
        <v>2022.5</v>
      </c>
      <c r="B12" s="58" t="s">
        <v>191</v>
      </c>
      <c r="C12" s="418" t="s">
        <v>1359</v>
      </c>
      <c r="D12" s="424" t="s">
        <v>1358</v>
      </c>
      <c r="E12" s="423" t="s">
        <v>1360</v>
      </c>
      <c r="F12" s="423" t="s">
        <v>1361</v>
      </c>
      <c r="G12" s="423" t="s">
        <v>1362</v>
      </c>
      <c r="H12" s="420" t="s">
        <v>1332</v>
      </c>
      <c r="I12" s="420" t="s">
        <v>1550</v>
      </c>
      <c r="J12" s="420" t="s">
        <v>1545</v>
      </c>
      <c r="K12" s="507">
        <v>45167</v>
      </c>
      <c r="L12" s="62"/>
    </row>
    <row r="13" spans="1:14" s="78" customFormat="1" ht="94.5" customHeight="1">
      <c r="A13" s="419">
        <v>2022.6</v>
      </c>
      <c r="B13" s="420" t="s">
        <v>191</v>
      </c>
      <c r="C13" s="421" t="s">
        <v>1326</v>
      </c>
      <c r="D13" s="422" t="s">
        <v>1331</v>
      </c>
      <c r="E13" s="416" t="s">
        <v>1330</v>
      </c>
      <c r="F13" s="420" t="s">
        <v>1346</v>
      </c>
      <c r="G13" s="420" t="s">
        <v>1347</v>
      </c>
      <c r="H13" s="181" t="s">
        <v>1332</v>
      </c>
      <c r="I13" s="181" t="s">
        <v>1540</v>
      </c>
      <c r="J13" s="420" t="s">
        <v>1545</v>
      </c>
      <c r="K13" s="507">
        <v>45167</v>
      </c>
      <c r="L13" s="136"/>
    </row>
    <row r="14" spans="1:14">
      <c r="A14" s="551" t="s">
        <v>1533</v>
      </c>
      <c r="B14" s="552"/>
      <c r="C14" s="552"/>
      <c r="D14" s="552"/>
      <c r="E14" s="552"/>
      <c r="F14" s="552"/>
      <c r="G14" s="552"/>
      <c r="H14" s="552"/>
      <c r="I14" s="552"/>
      <c r="J14" s="552"/>
      <c r="K14" s="552"/>
      <c r="L14" s="59"/>
    </row>
    <row r="15" spans="1:14" ht="126">
      <c r="A15" s="58">
        <v>2023.1</v>
      </c>
      <c r="B15" s="58" t="s">
        <v>191</v>
      </c>
      <c r="C15" s="58" t="s">
        <v>1555</v>
      </c>
      <c r="D15" s="58" t="s">
        <v>1556</v>
      </c>
      <c r="E15" s="58" t="s">
        <v>1551</v>
      </c>
      <c r="F15" s="58" t="s">
        <v>1552</v>
      </c>
      <c r="G15" s="58" t="s">
        <v>1553</v>
      </c>
      <c r="H15" s="181" t="s">
        <v>1332</v>
      </c>
      <c r="I15" s="58"/>
      <c r="J15" s="58" t="s">
        <v>1554</v>
      </c>
      <c r="K15" s="487"/>
      <c r="L15" s="58"/>
    </row>
    <row r="16" spans="1:14" ht="56">
      <c r="A16" s="58">
        <v>2023.2</v>
      </c>
      <c r="B16" s="58" t="s">
        <v>191</v>
      </c>
      <c r="C16" s="58" t="s">
        <v>1560</v>
      </c>
      <c r="D16" s="116" t="s">
        <v>1570</v>
      </c>
      <c r="E16" s="58" t="s">
        <v>1557</v>
      </c>
      <c r="F16" s="58" t="s">
        <v>1558</v>
      </c>
      <c r="G16" s="58" t="s">
        <v>1559</v>
      </c>
      <c r="H16" s="181" t="s">
        <v>1332</v>
      </c>
      <c r="I16" s="58"/>
      <c r="J16" s="58" t="s">
        <v>1554</v>
      </c>
      <c r="K16" s="58"/>
    </row>
    <row r="17" spans="1:14" ht="168">
      <c r="A17" s="58">
        <v>2023.3</v>
      </c>
      <c r="B17" s="58" t="s">
        <v>439</v>
      </c>
      <c r="C17" s="53" t="s">
        <v>1563</v>
      </c>
      <c r="D17" s="116" t="s">
        <v>1561</v>
      </c>
      <c r="E17" s="58" t="s">
        <v>1562</v>
      </c>
      <c r="F17" s="58" t="s">
        <v>1344</v>
      </c>
      <c r="G17" s="58" t="s">
        <v>1344</v>
      </c>
      <c r="H17" s="58" t="s">
        <v>1344</v>
      </c>
      <c r="I17" s="58"/>
      <c r="J17" s="58" t="s">
        <v>1554</v>
      </c>
      <c r="K17" s="58"/>
    </row>
    <row r="18" spans="1:14" ht="126">
      <c r="A18" s="58">
        <v>2023.4</v>
      </c>
      <c r="B18" s="60" t="s">
        <v>439</v>
      </c>
      <c r="C18" s="58" t="s">
        <v>1564</v>
      </c>
      <c r="D18" s="116" t="s">
        <v>1565</v>
      </c>
      <c r="E18" s="58" t="s">
        <v>1566</v>
      </c>
      <c r="F18" s="58" t="s">
        <v>1344</v>
      </c>
      <c r="G18" s="58" t="s">
        <v>1344</v>
      </c>
      <c r="H18" s="70" t="s">
        <v>1344</v>
      </c>
      <c r="I18" s="58"/>
      <c r="J18" s="58" t="s">
        <v>1554</v>
      </c>
      <c r="K18" s="58"/>
    </row>
    <row r="19" spans="1:14" s="53" customFormat="1">
      <c r="A19" s="58"/>
      <c r="B19" s="60"/>
      <c r="C19" s="58"/>
      <c r="D19" s="116"/>
      <c r="E19" s="58"/>
      <c r="F19" s="58"/>
      <c r="G19" s="58"/>
      <c r="H19" s="58"/>
      <c r="I19" s="58"/>
      <c r="J19" s="58"/>
      <c r="K19" s="58"/>
      <c r="M19" s="35"/>
      <c r="N19" s="35"/>
    </row>
    <row r="20" spans="1:14" s="53" customFormat="1">
      <c r="A20" s="58"/>
      <c r="B20" s="60"/>
      <c r="C20" s="58"/>
      <c r="D20" s="116"/>
      <c r="E20" s="58"/>
      <c r="F20" s="58"/>
      <c r="G20" s="58"/>
      <c r="H20" s="58"/>
      <c r="I20" s="58"/>
      <c r="J20" s="58"/>
      <c r="K20" s="58"/>
      <c r="M20" s="35"/>
      <c r="N20" s="35"/>
    </row>
    <row r="21" spans="1:14" s="53" customFormat="1">
      <c r="B21" s="55"/>
      <c r="D21" s="56"/>
      <c r="M21" s="35"/>
      <c r="N21" s="35"/>
    </row>
    <row r="22" spans="1:14" s="53" customFormat="1">
      <c r="B22" s="55"/>
      <c r="D22" s="56"/>
      <c r="M22" s="35"/>
      <c r="N22" s="35"/>
    </row>
    <row r="23" spans="1:14" s="53" customFormat="1">
      <c r="B23" s="55"/>
      <c r="D23" s="56"/>
      <c r="M23" s="35"/>
      <c r="N23" s="35"/>
    </row>
    <row r="24" spans="1:14" s="53" customFormat="1">
      <c r="B24" s="55"/>
      <c r="D24" s="56"/>
      <c r="M24" s="35"/>
      <c r="N24" s="35"/>
    </row>
    <row r="25" spans="1:14" s="53" customFormat="1">
      <c r="B25" s="55"/>
      <c r="D25" s="56"/>
      <c r="M25" s="35"/>
      <c r="N25" s="35"/>
    </row>
    <row r="26" spans="1:14" s="53" customFormat="1">
      <c r="B26" s="55"/>
      <c r="D26" s="56"/>
      <c r="M26" s="35"/>
      <c r="N26" s="35"/>
    </row>
    <row r="27" spans="1:14" s="53" customFormat="1">
      <c r="B27" s="55"/>
      <c r="D27" s="56"/>
      <c r="M27" s="35"/>
      <c r="N27" s="35"/>
    </row>
    <row r="28" spans="1:14" s="53" customFormat="1">
      <c r="B28" s="55"/>
      <c r="D28" s="56"/>
      <c r="M28" s="35"/>
      <c r="N28" s="35"/>
    </row>
    <row r="29" spans="1:14" s="53" customFormat="1">
      <c r="B29" s="55"/>
      <c r="D29" s="56"/>
      <c r="M29" s="35"/>
      <c r="N29" s="35"/>
    </row>
    <row r="30" spans="1:14" s="53" customFormat="1">
      <c r="A30" s="53" t="s">
        <v>32</v>
      </c>
      <c r="B30" s="55"/>
      <c r="D30" s="56"/>
      <c r="M30" s="35"/>
      <c r="N30" s="35"/>
    </row>
    <row r="31" spans="1:14" s="53" customFormat="1">
      <c r="B31" s="55"/>
      <c r="D31" s="56"/>
      <c r="M31" s="35"/>
      <c r="N31" s="35"/>
    </row>
    <row r="32" spans="1:14" s="53" customFormat="1">
      <c r="B32" s="55"/>
      <c r="D32" s="56"/>
      <c r="M32" s="35"/>
      <c r="N32" s="35"/>
    </row>
    <row r="33" spans="2:14" s="53" customFormat="1">
      <c r="B33" s="55"/>
      <c r="D33" s="56"/>
      <c r="M33" s="35"/>
      <c r="N33" s="35"/>
    </row>
    <row r="34" spans="2:14" s="53" customFormat="1">
      <c r="B34" s="55"/>
      <c r="D34" s="56"/>
      <c r="M34" s="35"/>
      <c r="N34" s="35"/>
    </row>
    <row r="35" spans="2:14" s="53" customFormat="1">
      <c r="B35" s="55"/>
      <c r="D35" s="56"/>
      <c r="M35" s="35"/>
      <c r="N35" s="35"/>
    </row>
    <row r="36" spans="2:14" s="53" customFormat="1">
      <c r="B36" s="55"/>
      <c r="D36" s="56"/>
      <c r="M36" s="35"/>
      <c r="N36" s="35"/>
    </row>
    <row r="37" spans="2:14" s="53" customFormat="1">
      <c r="B37" s="55"/>
      <c r="D37" s="56"/>
      <c r="M37" s="35"/>
      <c r="N37" s="35"/>
    </row>
    <row r="38" spans="2:14" s="53" customFormat="1">
      <c r="B38" s="55"/>
      <c r="D38" s="56"/>
      <c r="M38" s="35"/>
      <c r="N38" s="35"/>
    </row>
    <row r="39" spans="2:14" s="53" customFormat="1">
      <c r="B39" s="55"/>
      <c r="D39" s="56"/>
      <c r="M39" s="35"/>
      <c r="N39" s="35"/>
    </row>
    <row r="40" spans="2:14" s="53" customFormat="1">
      <c r="B40" s="55"/>
      <c r="D40" s="56"/>
      <c r="M40" s="35"/>
      <c r="N40" s="35"/>
    </row>
    <row r="41" spans="2:14" s="53" customFormat="1">
      <c r="B41" s="55"/>
      <c r="D41" s="56"/>
      <c r="M41" s="35"/>
      <c r="N41" s="35"/>
    </row>
    <row r="42" spans="2:14" s="53" customFormat="1">
      <c r="B42" s="55"/>
      <c r="D42" s="56"/>
      <c r="M42" s="35"/>
      <c r="N42" s="35"/>
    </row>
    <row r="43" spans="2:14" s="53" customFormat="1">
      <c r="B43" s="55"/>
      <c r="D43" s="56"/>
      <c r="M43" s="35"/>
      <c r="N43" s="35"/>
    </row>
    <row r="44" spans="2:14" s="53" customFormat="1">
      <c r="B44" s="55"/>
      <c r="D44" s="56"/>
      <c r="M44" s="35"/>
      <c r="N44" s="35"/>
    </row>
    <row r="45" spans="2:14" s="53" customFormat="1">
      <c r="B45" s="55"/>
      <c r="D45" s="56"/>
      <c r="M45" s="35"/>
      <c r="N45" s="35"/>
    </row>
    <row r="46" spans="2:14" s="53" customFormat="1">
      <c r="B46" s="55"/>
      <c r="D46" s="56"/>
      <c r="M46" s="35"/>
      <c r="N46" s="35"/>
    </row>
    <row r="47" spans="2:14" s="53" customFormat="1">
      <c r="B47" s="55"/>
      <c r="D47" s="56"/>
      <c r="M47" s="35"/>
      <c r="N47" s="35"/>
    </row>
    <row r="48" spans="2:14" s="53" customFormat="1">
      <c r="B48" s="55"/>
      <c r="D48" s="56"/>
      <c r="M48" s="35"/>
      <c r="N48" s="35"/>
    </row>
    <row r="49" spans="2:14" s="53" customFormat="1">
      <c r="B49" s="55"/>
      <c r="D49" s="56"/>
      <c r="M49" s="35"/>
      <c r="N49" s="35"/>
    </row>
    <row r="50" spans="2:14" s="53" customFormat="1">
      <c r="B50" s="55"/>
      <c r="D50" s="56"/>
      <c r="M50" s="35"/>
      <c r="N50" s="35"/>
    </row>
    <row r="51" spans="2:14">
      <c r="B51" s="55"/>
    </row>
    <row r="52" spans="2:14">
      <c r="B52" s="55"/>
    </row>
    <row r="53" spans="2:14">
      <c r="B53" s="55"/>
    </row>
    <row r="54" spans="2:14">
      <c r="B54" s="55"/>
    </row>
    <row r="55" spans="2:14">
      <c r="B55" s="55"/>
    </row>
    <row r="56" spans="2:14">
      <c r="B56" s="55"/>
    </row>
    <row r="57" spans="2:14">
      <c r="B57" s="55"/>
    </row>
    <row r="58" spans="2:14">
      <c r="B58" s="55"/>
    </row>
    <row r="59" spans="2:14">
      <c r="B59" s="55"/>
    </row>
    <row r="60" spans="2:14">
      <c r="B60" s="55"/>
    </row>
    <row r="61" spans="2:14">
      <c r="B61" s="55"/>
    </row>
    <row r="62" spans="2:14">
      <c r="B62" s="55"/>
    </row>
    <row r="63" spans="2:14">
      <c r="B63" s="55"/>
    </row>
    <row r="64" spans="2:14">
      <c r="B64" s="55"/>
    </row>
    <row r="65" spans="2:2">
      <c r="B65" s="55"/>
    </row>
    <row r="66" spans="2:2">
      <c r="B66" s="55"/>
    </row>
    <row r="67" spans="2:2">
      <c r="B67" s="55"/>
    </row>
    <row r="68" spans="2:2">
      <c r="B68" s="55"/>
    </row>
    <row r="69" spans="2:2">
      <c r="B69" s="55"/>
    </row>
    <row r="70" spans="2:2">
      <c r="B70" s="55"/>
    </row>
    <row r="71" spans="2:2">
      <c r="B71" s="55"/>
    </row>
    <row r="72" spans="2:2">
      <c r="B72" s="55"/>
    </row>
    <row r="73" spans="2:2">
      <c r="B73" s="55"/>
    </row>
    <row r="74" spans="2:2">
      <c r="B74" s="55"/>
    </row>
    <row r="75" spans="2:2">
      <c r="B75" s="55"/>
    </row>
    <row r="76" spans="2:2">
      <c r="B76" s="55"/>
    </row>
    <row r="77" spans="2:2">
      <c r="B77" s="55"/>
    </row>
    <row r="78" spans="2:2">
      <c r="B78" s="55"/>
    </row>
    <row r="79" spans="2:2">
      <c r="B79" s="55"/>
    </row>
    <row r="80" spans="2:2">
      <c r="B80" s="55"/>
    </row>
    <row r="81" spans="2:2">
      <c r="B81" s="55"/>
    </row>
    <row r="82" spans="2:2">
      <c r="B82" s="55"/>
    </row>
    <row r="83" spans="2:2">
      <c r="B83" s="55"/>
    </row>
    <row r="84" spans="2:2">
      <c r="B84" s="55"/>
    </row>
    <row r="85" spans="2:2">
      <c r="B85" s="55"/>
    </row>
    <row r="86" spans="2:2">
      <c r="B86" s="55"/>
    </row>
    <row r="87" spans="2:2">
      <c r="B87" s="55"/>
    </row>
    <row r="88" spans="2:2">
      <c r="B88" s="55"/>
    </row>
    <row r="89" spans="2:2">
      <c r="B89" s="55"/>
    </row>
    <row r="90" spans="2:2">
      <c r="B90" s="55"/>
    </row>
    <row r="91" spans="2:2">
      <c r="B91" s="55"/>
    </row>
    <row r="92" spans="2:2">
      <c r="B92" s="55"/>
    </row>
    <row r="93" spans="2:2">
      <c r="B93" s="55"/>
    </row>
    <row r="94" spans="2:2">
      <c r="B94" s="55"/>
    </row>
    <row r="95" spans="2:2">
      <c r="B95" s="55"/>
    </row>
    <row r="96" spans="2:2">
      <c r="B96" s="55"/>
    </row>
    <row r="97" spans="2:2">
      <c r="B97" s="55"/>
    </row>
    <row r="98" spans="2:2">
      <c r="B98" s="55"/>
    </row>
    <row r="99" spans="2:2">
      <c r="B99" s="55"/>
    </row>
    <row r="100" spans="2:2">
      <c r="B100" s="55"/>
    </row>
    <row r="101" spans="2:2">
      <c r="B101" s="55"/>
    </row>
    <row r="102" spans="2:2">
      <c r="B102" s="55"/>
    </row>
    <row r="103" spans="2:2">
      <c r="B103" s="55"/>
    </row>
    <row r="104" spans="2:2">
      <c r="B104" s="55"/>
    </row>
    <row r="105" spans="2:2">
      <c r="B105" s="55"/>
    </row>
    <row r="106" spans="2:2">
      <c r="B106" s="55"/>
    </row>
    <row r="107" spans="2:2">
      <c r="B107" s="55"/>
    </row>
    <row r="108" spans="2:2">
      <c r="B108" s="55"/>
    </row>
    <row r="109" spans="2:2">
      <c r="B109" s="55"/>
    </row>
    <row r="110" spans="2:2">
      <c r="B110" s="55"/>
    </row>
    <row r="111" spans="2:2">
      <c r="B111" s="55"/>
    </row>
    <row r="112" spans="2:2">
      <c r="B112" s="55"/>
    </row>
    <row r="113" spans="2:2">
      <c r="B113" s="55"/>
    </row>
    <row r="114" spans="2:2">
      <c r="B114" s="55"/>
    </row>
    <row r="115" spans="2:2">
      <c r="B115" s="55"/>
    </row>
    <row r="116" spans="2:2">
      <c r="B116" s="55"/>
    </row>
    <row r="117" spans="2:2">
      <c r="B117" s="55"/>
    </row>
    <row r="118" spans="2:2">
      <c r="B118" s="55"/>
    </row>
    <row r="119" spans="2:2">
      <c r="B119" s="55"/>
    </row>
    <row r="120" spans="2:2">
      <c r="B120" s="55"/>
    </row>
    <row r="121" spans="2:2">
      <c r="B121" s="55"/>
    </row>
    <row r="122" spans="2:2">
      <c r="B122" s="55"/>
    </row>
    <row r="123" spans="2:2">
      <c r="B123" s="55"/>
    </row>
    <row r="124" spans="2:2">
      <c r="B124" s="55"/>
    </row>
    <row r="125" spans="2:2">
      <c r="B125" s="55"/>
    </row>
    <row r="126" spans="2:2">
      <c r="B126" s="55"/>
    </row>
    <row r="127" spans="2:2">
      <c r="B127" s="55"/>
    </row>
    <row r="128" spans="2:2">
      <c r="B128" s="195"/>
    </row>
    <row r="129" spans="2:14">
      <c r="B129" s="196"/>
    </row>
    <row r="130" spans="2:14">
      <c r="B130" s="196"/>
    </row>
    <row r="131" spans="2:14" s="53" customFormat="1">
      <c r="B131" s="196"/>
      <c r="D131" s="56"/>
      <c r="M131" s="35"/>
      <c r="N131" s="35"/>
    </row>
    <row r="132" spans="2:14" s="53" customFormat="1">
      <c r="B132" s="196"/>
      <c r="D132" s="56"/>
      <c r="M132" s="35"/>
      <c r="N132" s="35"/>
    </row>
    <row r="133" spans="2:14" s="53" customFormat="1">
      <c r="B133" s="196"/>
      <c r="D133" s="56"/>
      <c r="M133" s="35"/>
      <c r="N133" s="35"/>
    </row>
    <row r="134" spans="2:14" s="53" customFormat="1">
      <c r="B134" s="196"/>
      <c r="D134" s="56"/>
      <c r="M134" s="35"/>
      <c r="N134" s="35"/>
    </row>
    <row r="135" spans="2:14" s="53" customFormat="1">
      <c r="B135" s="196"/>
      <c r="D135" s="56"/>
      <c r="M135" s="35"/>
      <c r="N135" s="35"/>
    </row>
    <row r="136" spans="2:14" s="53" customFormat="1">
      <c r="B136" s="196"/>
      <c r="D136" s="56"/>
      <c r="M136" s="35"/>
      <c r="N136" s="35"/>
    </row>
    <row r="137" spans="2:14" s="53" customFormat="1">
      <c r="B137" s="196"/>
      <c r="D137" s="56"/>
      <c r="M137" s="35"/>
      <c r="N137" s="35"/>
    </row>
    <row r="138" spans="2:14" s="53" customFormat="1">
      <c r="B138" s="196"/>
      <c r="D138" s="56"/>
      <c r="M138" s="35"/>
      <c r="N138" s="35"/>
    </row>
    <row r="139" spans="2:14" s="53" customFormat="1">
      <c r="B139" s="196"/>
      <c r="D139" s="56"/>
      <c r="M139" s="35"/>
      <c r="N139" s="35"/>
    </row>
    <row r="140" spans="2:14" s="53" customFormat="1">
      <c r="B140" s="196"/>
      <c r="D140" s="56"/>
      <c r="M140" s="35"/>
      <c r="N140" s="35"/>
    </row>
    <row r="141" spans="2:14" s="53" customFormat="1">
      <c r="B141" s="196"/>
      <c r="D141" s="56"/>
      <c r="M141" s="35"/>
      <c r="N141" s="35"/>
    </row>
    <row r="142" spans="2:14" s="53" customFormat="1">
      <c r="B142" s="196"/>
      <c r="D142" s="56"/>
      <c r="M142" s="35"/>
      <c r="N142" s="35"/>
    </row>
    <row r="143" spans="2:14" s="53" customFormat="1">
      <c r="B143" s="196"/>
      <c r="D143" s="56"/>
      <c r="M143" s="35"/>
      <c r="N143" s="35"/>
    </row>
    <row r="144" spans="2:14" s="53" customFormat="1">
      <c r="B144" s="196"/>
      <c r="D144" s="56"/>
      <c r="M144" s="35"/>
      <c r="N144" s="35"/>
    </row>
    <row r="145" spans="2:14" s="53" customFormat="1">
      <c r="B145" s="196"/>
      <c r="D145" s="56"/>
      <c r="M145" s="35"/>
      <c r="N145" s="35"/>
    </row>
    <row r="146" spans="2:14" s="53" customFormat="1">
      <c r="B146" s="196"/>
      <c r="D146" s="56"/>
      <c r="M146" s="35"/>
      <c r="N146" s="35"/>
    </row>
    <row r="147" spans="2:14" s="53" customFormat="1">
      <c r="B147" s="196"/>
      <c r="D147" s="56"/>
      <c r="M147" s="35"/>
      <c r="N147" s="35"/>
    </row>
    <row r="148" spans="2:14" s="53" customFormat="1">
      <c r="B148" s="196"/>
      <c r="D148" s="56"/>
      <c r="M148" s="35"/>
      <c r="N148" s="35"/>
    </row>
    <row r="149" spans="2:14" s="53" customFormat="1">
      <c r="B149" s="196"/>
      <c r="D149" s="56"/>
      <c r="M149" s="35"/>
      <c r="N149" s="35"/>
    </row>
    <row r="150" spans="2:14" s="53" customFormat="1">
      <c r="B150" s="196"/>
      <c r="D150" s="56"/>
      <c r="M150" s="35"/>
      <c r="N150" s="35"/>
    </row>
    <row r="151" spans="2:14" s="53" customFormat="1">
      <c r="B151" s="196"/>
      <c r="D151" s="56"/>
      <c r="M151" s="35"/>
      <c r="N151" s="35"/>
    </row>
    <row r="152" spans="2:14" s="53" customFormat="1">
      <c r="B152" s="196"/>
      <c r="D152" s="56"/>
      <c r="M152" s="35"/>
      <c r="N152" s="35"/>
    </row>
    <row r="153" spans="2:14" s="53" customFormat="1">
      <c r="B153" s="196"/>
      <c r="D153" s="56"/>
      <c r="M153" s="35"/>
      <c r="N153" s="35"/>
    </row>
    <row r="154" spans="2:14" s="53" customFormat="1">
      <c r="B154" s="196"/>
      <c r="D154" s="56"/>
      <c r="M154" s="35"/>
      <c r="N154" s="35"/>
    </row>
    <row r="155" spans="2:14" s="53" customFormat="1">
      <c r="B155" s="196"/>
      <c r="D155" s="56"/>
      <c r="M155" s="35"/>
      <c r="N155" s="35"/>
    </row>
    <row r="156" spans="2:14" s="53" customFormat="1">
      <c r="B156" s="196"/>
      <c r="D156" s="56"/>
      <c r="M156" s="35"/>
      <c r="N156" s="35"/>
    </row>
    <row r="157" spans="2:14" s="53" customFormat="1">
      <c r="B157" s="196"/>
      <c r="D157" s="56"/>
      <c r="M157" s="35"/>
      <c r="N157" s="35"/>
    </row>
    <row r="158" spans="2:14" s="53" customFormat="1">
      <c r="B158" s="196"/>
      <c r="D158" s="56"/>
      <c r="M158" s="35"/>
      <c r="N158" s="35"/>
    </row>
    <row r="159" spans="2:14" s="53" customFormat="1">
      <c r="B159" s="196"/>
      <c r="D159" s="56"/>
      <c r="M159" s="35"/>
      <c r="N159" s="35"/>
    </row>
    <row r="160" spans="2:14" s="53" customFormat="1">
      <c r="B160" s="196"/>
      <c r="D160" s="56"/>
      <c r="M160" s="35"/>
      <c r="N160" s="35"/>
    </row>
    <row r="161" spans="2:14" s="53" customFormat="1">
      <c r="B161" s="196"/>
      <c r="D161" s="56"/>
      <c r="M161" s="35"/>
      <c r="N161" s="35"/>
    </row>
    <row r="162" spans="2:14" s="53" customFormat="1">
      <c r="B162" s="196"/>
      <c r="D162" s="56"/>
      <c r="M162" s="35"/>
      <c r="N162" s="35"/>
    </row>
    <row r="163" spans="2:14" s="53" customFormat="1">
      <c r="B163" s="196"/>
      <c r="D163" s="56"/>
      <c r="M163" s="35"/>
      <c r="N163" s="35"/>
    </row>
    <row r="164" spans="2:14" s="53" customFormat="1">
      <c r="B164" s="196"/>
      <c r="D164" s="56"/>
      <c r="M164" s="35"/>
      <c r="N164" s="35"/>
    </row>
    <row r="165" spans="2:14" s="53" customFormat="1">
      <c r="B165" s="196"/>
      <c r="D165" s="56"/>
      <c r="M165" s="35"/>
      <c r="N165" s="35"/>
    </row>
    <row r="166" spans="2:14" s="53" customFormat="1">
      <c r="B166" s="196"/>
      <c r="D166" s="56"/>
      <c r="M166" s="35"/>
      <c r="N166" s="35"/>
    </row>
    <row r="167" spans="2:14" s="53" customFormat="1">
      <c r="B167" s="196"/>
      <c r="D167" s="56"/>
      <c r="M167" s="35"/>
      <c r="N167" s="35"/>
    </row>
    <row r="168" spans="2:14" s="53" customFormat="1">
      <c r="B168" s="196"/>
      <c r="D168" s="56"/>
      <c r="M168" s="35"/>
      <c r="N168" s="35"/>
    </row>
    <row r="169" spans="2:14" s="53" customFormat="1">
      <c r="B169" s="196"/>
      <c r="D169" s="56"/>
      <c r="M169" s="35"/>
      <c r="N169" s="35"/>
    </row>
    <row r="170" spans="2:14" s="53" customFormat="1">
      <c r="B170" s="196"/>
      <c r="D170" s="56"/>
      <c r="M170" s="35"/>
      <c r="N170" s="35"/>
    </row>
    <row r="171" spans="2:14" s="53" customFormat="1">
      <c r="B171" s="196"/>
      <c r="D171" s="56"/>
      <c r="M171" s="35"/>
      <c r="N171" s="35"/>
    </row>
    <row r="172" spans="2:14" s="53" customFormat="1">
      <c r="B172" s="196"/>
      <c r="D172" s="56"/>
      <c r="M172" s="35"/>
      <c r="N172" s="35"/>
    </row>
    <row r="173" spans="2:14" s="53" customFormat="1">
      <c r="B173" s="196"/>
      <c r="D173" s="56"/>
      <c r="M173" s="35"/>
      <c r="N173" s="35"/>
    </row>
    <row r="174" spans="2:14" s="53" customFormat="1">
      <c r="B174" s="196"/>
      <c r="D174" s="56"/>
      <c r="M174" s="35"/>
      <c r="N174" s="35"/>
    </row>
    <row r="175" spans="2:14" s="53" customFormat="1">
      <c r="B175" s="196"/>
      <c r="D175" s="56"/>
      <c r="M175" s="35"/>
      <c r="N175" s="35"/>
    </row>
    <row r="176" spans="2:14" s="53" customFormat="1">
      <c r="B176" s="196"/>
      <c r="D176" s="56"/>
      <c r="M176" s="35"/>
      <c r="N176" s="35"/>
    </row>
    <row r="177" spans="2:14" s="53" customFormat="1">
      <c r="B177" s="196"/>
      <c r="D177" s="56"/>
      <c r="M177" s="35"/>
      <c r="N177" s="35"/>
    </row>
    <row r="178" spans="2:14" s="53" customFormat="1">
      <c r="B178" s="196"/>
      <c r="D178" s="56"/>
      <c r="M178" s="35"/>
      <c r="N178" s="35"/>
    </row>
    <row r="179" spans="2:14" s="53" customFormat="1">
      <c r="B179" s="196"/>
      <c r="D179" s="56"/>
      <c r="M179" s="35"/>
      <c r="N179" s="35"/>
    </row>
    <row r="180" spans="2:14" s="53" customFormat="1">
      <c r="B180" s="196"/>
      <c r="D180" s="56"/>
      <c r="M180" s="35"/>
      <c r="N180" s="35"/>
    </row>
    <row r="181" spans="2:14" s="53" customFormat="1">
      <c r="B181" s="196"/>
      <c r="D181" s="56"/>
      <c r="M181" s="35"/>
      <c r="N181" s="35"/>
    </row>
    <row r="182" spans="2:14" s="53" customFormat="1">
      <c r="B182" s="196"/>
      <c r="D182" s="56"/>
      <c r="M182" s="35"/>
      <c r="N182" s="35"/>
    </row>
    <row r="183" spans="2:14" s="53" customFormat="1">
      <c r="B183" s="196"/>
      <c r="D183" s="56"/>
      <c r="M183" s="35"/>
      <c r="N183" s="35"/>
    </row>
    <row r="184" spans="2:14" s="53" customFormat="1">
      <c r="B184" s="196"/>
      <c r="D184" s="56"/>
      <c r="M184" s="35"/>
      <c r="N184" s="35"/>
    </row>
    <row r="185" spans="2:14" s="53" customFormat="1">
      <c r="B185" s="196"/>
      <c r="D185" s="56"/>
      <c r="M185" s="35"/>
      <c r="N185" s="35"/>
    </row>
    <row r="186" spans="2:14" s="53" customFormat="1">
      <c r="B186" s="196"/>
      <c r="D186" s="56"/>
      <c r="M186" s="35"/>
      <c r="N186" s="35"/>
    </row>
    <row r="187" spans="2:14" s="53" customFormat="1">
      <c r="B187" s="196"/>
      <c r="D187" s="56"/>
      <c r="M187" s="35"/>
      <c r="N187" s="35"/>
    </row>
    <row r="188" spans="2:14" s="53" customFormat="1">
      <c r="B188" s="196"/>
      <c r="D188" s="56"/>
      <c r="M188" s="35"/>
      <c r="N188" s="35"/>
    </row>
    <row r="189" spans="2:14" s="53" customFormat="1">
      <c r="B189" s="196"/>
      <c r="D189" s="56"/>
      <c r="M189" s="35"/>
      <c r="N189" s="35"/>
    </row>
    <row r="190" spans="2:14" s="53" customFormat="1">
      <c r="B190" s="196"/>
      <c r="D190" s="56"/>
      <c r="M190" s="35"/>
      <c r="N190" s="35"/>
    </row>
    <row r="191" spans="2:14" s="53" customFormat="1">
      <c r="B191" s="196"/>
      <c r="D191" s="56"/>
      <c r="M191" s="35"/>
      <c r="N191" s="35"/>
    </row>
    <row r="192" spans="2:14" s="53" customFormat="1">
      <c r="B192" s="196"/>
      <c r="D192" s="56"/>
      <c r="M192" s="35"/>
      <c r="N192" s="35"/>
    </row>
    <row r="193" spans="2:14" s="53" customFormat="1">
      <c r="B193" s="196"/>
      <c r="D193" s="56"/>
      <c r="M193" s="35"/>
      <c r="N193" s="35"/>
    </row>
    <row r="194" spans="2:14" s="53" customFormat="1">
      <c r="B194" s="196"/>
      <c r="D194" s="56"/>
      <c r="M194" s="35"/>
      <c r="N194" s="35"/>
    </row>
    <row r="195" spans="2:14" s="53" customFormat="1">
      <c r="B195" s="196"/>
      <c r="D195" s="56"/>
      <c r="M195" s="35"/>
      <c r="N195" s="35"/>
    </row>
    <row r="196" spans="2:14" s="53" customFormat="1">
      <c r="B196" s="196"/>
      <c r="D196" s="56"/>
      <c r="M196" s="35"/>
      <c r="N196" s="35"/>
    </row>
    <row r="197" spans="2:14" s="53" customFormat="1">
      <c r="B197" s="196"/>
      <c r="D197" s="56"/>
      <c r="M197" s="35"/>
      <c r="N197" s="35"/>
    </row>
    <row r="198" spans="2:14" s="53" customFormat="1">
      <c r="B198" s="196"/>
      <c r="D198" s="56"/>
      <c r="M198" s="35"/>
      <c r="N198" s="35"/>
    </row>
    <row r="199" spans="2:14" s="53" customFormat="1">
      <c r="B199" s="196"/>
      <c r="D199" s="56"/>
      <c r="M199" s="35"/>
      <c r="N199" s="35"/>
    </row>
    <row r="200" spans="2:14" s="53" customFormat="1">
      <c r="B200" s="196"/>
      <c r="D200" s="56"/>
      <c r="M200" s="35"/>
      <c r="N200" s="35"/>
    </row>
    <row r="201" spans="2:14" s="53" customFormat="1">
      <c r="B201" s="196"/>
      <c r="D201" s="56"/>
      <c r="M201" s="35"/>
      <c r="N201" s="35"/>
    </row>
    <row r="202" spans="2:14" s="53" customFormat="1">
      <c r="B202" s="196"/>
      <c r="D202" s="56"/>
      <c r="M202" s="35"/>
      <c r="N202" s="35"/>
    </row>
    <row r="203" spans="2:14" s="53" customFormat="1">
      <c r="B203" s="196"/>
      <c r="D203" s="56"/>
      <c r="M203" s="35"/>
      <c r="N203" s="35"/>
    </row>
    <row r="204" spans="2:14" s="53" customFormat="1">
      <c r="B204" s="196"/>
      <c r="D204" s="56"/>
      <c r="M204" s="35"/>
      <c r="N204" s="35"/>
    </row>
    <row r="205" spans="2:14" s="53" customFormat="1">
      <c r="B205" s="196"/>
      <c r="D205" s="56"/>
      <c r="M205" s="35"/>
      <c r="N205" s="35"/>
    </row>
    <row r="206" spans="2:14" s="53" customFormat="1">
      <c r="B206" s="196"/>
      <c r="D206" s="56"/>
      <c r="M206" s="35"/>
      <c r="N206" s="35"/>
    </row>
    <row r="207" spans="2:14" s="53" customFormat="1">
      <c r="B207" s="196"/>
      <c r="D207" s="56"/>
      <c r="M207" s="35"/>
      <c r="N207" s="35"/>
    </row>
    <row r="208" spans="2:14" s="53" customFormat="1">
      <c r="B208" s="196"/>
      <c r="D208" s="56"/>
      <c r="M208" s="35"/>
      <c r="N208" s="35"/>
    </row>
    <row r="209" spans="2:14" s="53" customFormat="1">
      <c r="B209" s="196"/>
      <c r="D209" s="56"/>
      <c r="M209" s="35"/>
      <c r="N209" s="35"/>
    </row>
    <row r="210" spans="2:14" s="53" customFormat="1">
      <c r="B210" s="196"/>
      <c r="D210" s="56"/>
      <c r="M210" s="35"/>
      <c r="N210" s="35"/>
    </row>
    <row r="211" spans="2:14" s="53" customFormat="1">
      <c r="B211" s="196"/>
      <c r="D211" s="56"/>
      <c r="M211" s="35"/>
      <c r="N211" s="35"/>
    </row>
    <row r="212" spans="2:14" s="53" customFormat="1">
      <c r="B212" s="196"/>
      <c r="D212" s="56"/>
      <c r="M212" s="35"/>
      <c r="N212" s="35"/>
    </row>
    <row r="213" spans="2:14" s="53" customFormat="1">
      <c r="B213" s="196"/>
      <c r="D213" s="56"/>
      <c r="M213" s="35"/>
      <c r="N213" s="35"/>
    </row>
    <row r="214" spans="2:14" s="53" customFormat="1">
      <c r="B214" s="196"/>
      <c r="D214" s="56"/>
      <c r="M214" s="35"/>
      <c r="N214" s="35"/>
    </row>
    <row r="215" spans="2:14" s="53" customFormat="1">
      <c r="B215" s="196"/>
      <c r="D215" s="56"/>
      <c r="M215" s="35"/>
      <c r="N215" s="35"/>
    </row>
    <row r="216" spans="2:14" s="53" customFormat="1">
      <c r="B216" s="196"/>
      <c r="D216" s="56"/>
      <c r="M216" s="35"/>
      <c r="N216" s="35"/>
    </row>
    <row r="217" spans="2:14" s="53" customFormat="1">
      <c r="B217" s="196"/>
      <c r="D217" s="56"/>
      <c r="M217" s="35"/>
      <c r="N217" s="35"/>
    </row>
    <row r="218" spans="2:14" s="53" customFormat="1">
      <c r="B218" s="196"/>
      <c r="D218" s="56"/>
      <c r="M218" s="35"/>
      <c r="N218" s="35"/>
    </row>
    <row r="219" spans="2:14" s="53" customFormat="1">
      <c r="B219" s="196"/>
      <c r="D219" s="56"/>
      <c r="M219" s="35"/>
      <c r="N219" s="35"/>
    </row>
    <row r="220" spans="2:14" s="53" customFormat="1">
      <c r="B220" s="196"/>
      <c r="D220" s="56"/>
      <c r="M220" s="35"/>
      <c r="N220" s="35"/>
    </row>
    <row r="221" spans="2:14" s="53" customFormat="1">
      <c r="B221" s="196"/>
      <c r="D221" s="56"/>
      <c r="M221" s="35"/>
      <c r="N221" s="35"/>
    </row>
    <row r="222" spans="2:14" s="53" customFormat="1">
      <c r="B222" s="196"/>
      <c r="D222" s="56"/>
      <c r="M222" s="35"/>
      <c r="N222" s="35"/>
    </row>
    <row r="223" spans="2:14" s="53" customFormat="1">
      <c r="B223" s="196"/>
      <c r="D223" s="56"/>
      <c r="M223" s="35"/>
      <c r="N223" s="35"/>
    </row>
    <row r="224" spans="2:14" s="53" customFormat="1">
      <c r="B224" s="196"/>
      <c r="D224" s="56"/>
      <c r="M224" s="35"/>
      <c r="N224" s="35"/>
    </row>
    <row r="225" spans="2:14" s="53" customFormat="1">
      <c r="B225" s="196"/>
      <c r="D225" s="56"/>
      <c r="M225" s="35"/>
      <c r="N225" s="35"/>
    </row>
    <row r="226" spans="2:14" s="53" customFormat="1">
      <c r="B226" s="196"/>
      <c r="D226" s="56"/>
      <c r="M226" s="35"/>
      <c r="N226" s="35"/>
    </row>
    <row r="227" spans="2:14" s="53" customFormat="1">
      <c r="B227" s="196"/>
      <c r="D227" s="56"/>
      <c r="M227" s="35"/>
      <c r="N227" s="35"/>
    </row>
    <row r="228" spans="2:14" s="53" customFormat="1">
      <c r="B228" s="196"/>
      <c r="D228" s="56"/>
      <c r="M228" s="35"/>
      <c r="N228" s="35"/>
    </row>
    <row r="229" spans="2:14" s="53" customFormat="1">
      <c r="B229" s="196"/>
      <c r="D229" s="56"/>
      <c r="M229" s="35"/>
      <c r="N229" s="35"/>
    </row>
    <row r="230" spans="2:14" s="53" customFormat="1">
      <c r="B230" s="196"/>
      <c r="D230" s="56"/>
      <c r="M230" s="35"/>
      <c r="N230" s="35"/>
    </row>
    <row r="231" spans="2:14" s="53" customFormat="1">
      <c r="B231" s="196"/>
      <c r="D231" s="56"/>
      <c r="M231" s="35"/>
      <c r="N231" s="35"/>
    </row>
    <row r="232" spans="2:14" s="53" customFormat="1">
      <c r="B232" s="196"/>
      <c r="D232" s="56"/>
      <c r="M232" s="35"/>
      <c r="N232" s="35"/>
    </row>
    <row r="233" spans="2:14" s="53" customFormat="1">
      <c r="B233" s="196"/>
      <c r="D233" s="56"/>
      <c r="M233" s="35"/>
      <c r="N233" s="35"/>
    </row>
    <row r="234" spans="2:14" s="53" customFormat="1">
      <c r="B234" s="196"/>
      <c r="D234" s="56"/>
      <c r="M234" s="35"/>
      <c r="N234" s="35"/>
    </row>
    <row r="235" spans="2:14" s="53" customFormat="1">
      <c r="B235" s="196"/>
      <c r="D235" s="56"/>
      <c r="M235" s="35"/>
      <c r="N235" s="35"/>
    </row>
    <row r="236" spans="2:14" s="53" customFormat="1">
      <c r="B236" s="196"/>
      <c r="D236" s="56"/>
      <c r="M236" s="35"/>
      <c r="N236" s="35"/>
    </row>
    <row r="237" spans="2:14" s="53" customFormat="1">
      <c r="B237" s="196"/>
      <c r="D237" s="56"/>
      <c r="M237" s="35"/>
      <c r="N237" s="35"/>
    </row>
    <row r="238" spans="2:14" s="53" customFormat="1">
      <c r="B238" s="196"/>
      <c r="D238" s="56"/>
      <c r="M238" s="35"/>
      <c r="N238" s="35"/>
    </row>
    <row r="239" spans="2:14" s="53" customFormat="1">
      <c r="B239" s="196"/>
      <c r="D239" s="56"/>
      <c r="M239" s="35"/>
      <c r="N239" s="35"/>
    </row>
    <row r="240" spans="2:14" s="53" customFormat="1">
      <c r="B240" s="196"/>
      <c r="D240" s="56"/>
      <c r="M240" s="35"/>
      <c r="N240" s="35"/>
    </row>
    <row r="241" spans="2:14" s="53" customFormat="1">
      <c r="B241" s="196"/>
      <c r="D241" s="56"/>
      <c r="M241" s="35"/>
      <c r="N241" s="35"/>
    </row>
    <row r="242" spans="2:14" s="53" customFormat="1">
      <c r="B242" s="196"/>
      <c r="D242" s="56"/>
      <c r="M242" s="35"/>
      <c r="N242" s="35"/>
    </row>
    <row r="243" spans="2:14" s="53" customFormat="1">
      <c r="B243" s="196"/>
      <c r="D243" s="56"/>
      <c r="M243" s="35"/>
      <c r="N243" s="35"/>
    </row>
    <row r="244" spans="2:14" s="53" customFormat="1">
      <c r="B244" s="196"/>
      <c r="D244" s="56"/>
      <c r="M244" s="35"/>
      <c r="N244" s="35"/>
    </row>
    <row r="245" spans="2:14" s="53" customFormat="1">
      <c r="B245" s="196"/>
      <c r="D245" s="56"/>
      <c r="M245" s="35"/>
      <c r="N245" s="35"/>
    </row>
    <row r="246" spans="2:14" s="53" customFormat="1">
      <c r="B246" s="196"/>
      <c r="D246" s="56"/>
      <c r="M246" s="35"/>
      <c r="N246" s="35"/>
    </row>
    <row r="247" spans="2:14" s="53" customFormat="1">
      <c r="B247" s="196"/>
      <c r="D247" s="56"/>
      <c r="M247" s="35"/>
      <c r="N247" s="35"/>
    </row>
    <row r="248" spans="2:14" s="53" customFormat="1">
      <c r="B248" s="196"/>
      <c r="D248" s="56"/>
      <c r="M248" s="35"/>
      <c r="N248" s="35"/>
    </row>
    <row r="249" spans="2:14" s="53" customFormat="1">
      <c r="B249" s="196"/>
      <c r="D249" s="56"/>
      <c r="M249" s="35"/>
      <c r="N249" s="35"/>
    </row>
    <row r="250" spans="2:14" s="53" customFormat="1">
      <c r="B250" s="196"/>
      <c r="D250" s="56"/>
      <c r="M250" s="35"/>
      <c r="N250" s="35"/>
    </row>
    <row r="251" spans="2:14" s="53" customFormat="1">
      <c r="B251" s="196"/>
      <c r="D251" s="56"/>
      <c r="M251" s="35"/>
      <c r="N251" s="35"/>
    </row>
    <row r="252" spans="2:14" s="53" customFormat="1">
      <c r="B252" s="196"/>
      <c r="D252" s="56"/>
      <c r="M252" s="35"/>
      <c r="N252" s="35"/>
    </row>
    <row r="253" spans="2:14" s="53" customFormat="1">
      <c r="B253" s="196"/>
      <c r="D253" s="56"/>
      <c r="M253" s="35"/>
      <c r="N253" s="35"/>
    </row>
    <row r="254" spans="2:14" s="53" customFormat="1">
      <c r="B254" s="196"/>
      <c r="D254" s="56"/>
      <c r="M254" s="35"/>
      <c r="N254" s="35"/>
    </row>
    <row r="255" spans="2:14" s="53" customFormat="1">
      <c r="B255" s="196"/>
      <c r="D255" s="56"/>
      <c r="M255" s="35"/>
      <c r="N255" s="35"/>
    </row>
    <row r="256" spans="2:14" s="53" customFormat="1">
      <c r="B256" s="196"/>
      <c r="D256" s="56"/>
      <c r="M256" s="35"/>
      <c r="N256" s="35"/>
    </row>
    <row r="257" spans="2:14" s="53" customFormat="1">
      <c r="B257" s="196"/>
      <c r="D257" s="56"/>
      <c r="M257" s="35"/>
      <c r="N257" s="35"/>
    </row>
    <row r="258" spans="2:14" s="53" customFormat="1">
      <c r="B258" s="196"/>
      <c r="D258" s="56"/>
      <c r="M258" s="35"/>
      <c r="N258" s="35"/>
    </row>
    <row r="259" spans="2:14" s="53" customFormat="1">
      <c r="B259" s="196"/>
      <c r="D259" s="56"/>
      <c r="M259" s="35"/>
      <c r="N259" s="35"/>
    </row>
    <row r="260" spans="2:14" s="53" customFormat="1">
      <c r="B260" s="196"/>
      <c r="D260" s="56"/>
      <c r="M260" s="35"/>
      <c r="N260" s="35"/>
    </row>
    <row r="261" spans="2:14" s="53" customFormat="1">
      <c r="B261" s="196"/>
      <c r="D261" s="56"/>
      <c r="M261" s="35"/>
      <c r="N261" s="35"/>
    </row>
    <row r="262" spans="2:14" s="53" customFormat="1">
      <c r="B262" s="196"/>
      <c r="D262" s="56"/>
      <c r="M262" s="35"/>
      <c r="N262" s="35"/>
    </row>
    <row r="263" spans="2:14" s="53" customFormat="1">
      <c r="B263" s="196"/>
      <c r="D263" s="56"/>
      <c r="M263" s="35"/>
      <c r="N263" s="35"/>
    </row>
    <row r="264" spans="2:14" s="53" customFormat="1">
      <c r="B264" s="196"/>
      <c r="D264" s="56"/>
      <c r="M264" s="35"/>
      <c r="N264" s="35"/>
    </row>
    <row r="265" spans="2:14" s="53" customFormat="1">
      <c r="B265" s="196"/>
      <c r="D265" s="56"/>
      <c r="M265" s="35"/>
      <c r="N265" s="35"/>
    </row>
    <row r="266" spans="2:14" s="53" customFormat="1">
      <c r="B266" s="196"/>
      <c r="D266" s="56"/>
      <c r="M266" s="35"/>
      <c r="N266" s="35"/>
    </row>
    <row r="267" spans="2:14" s="53" customFormat="1">
      <c r="B267" s="196"/>
      <c r="D267" s="56"/>
      <c r="M267" s="35"/>
      <c r="N267" s="35"/>
    </row>
    <row r="268" spans="2:14" s="53" customFormat="1">
      <c r="B268" s="196"/>
      <c r="D268" s="56"/>
      <c r="M268" s="35"/>
      <c r="N268" s="35"/>
    </row>
    <row r="269" spans="2:14" s="53" customFormat="1">
      <c r="B269" s="196"/>
      <c r="D269" s="56"/>
      <c r="M269" s="35"/>
      <c r="N269" s="35"/>
    </row>
    <row r="270" spans="2:14" s="53" customFormat="1">
      <c r="B270" s="196"/>
      <c r="D270" s="56"/>
      <c r="M270" s="35"/>
      <c r="N270" s="35"/>
    </row>
    <row r="271" spans="2:14" s="53" customFormat="1">
      <c r="B271" s="196"/>
      <c r="D271" s="56"/>
      <c r="M271" s="35"/>
      <c r="N271" s="35"/>
    </row>
    <row r="272" spans="2:14" s="53" customFormat="1">
      <c r="B272" s="196"/>
      <c r="D272" s="56"/>
      <c r="M272" s="35"/>
      <c r="N272" s="35"/>
    </row>
    <row r="273" spans="2:14" s="53" customFormat="1">
      <c r="B273" s="196"/>
      <c r="D273" s="56"/>
      <c r="M273" s="35"/>
      <c r="N273" s="35"/>
    </row>
    <row r="274" spans="2:14" s="53" customFormat="1">
      <c r="B274" s="196"/>
      <c r="D274" s="56"/>
      <c r="M274" s="35"/>
      <c r="N274" s="35"/>
    </row>
    <row r="275" spans="2:14" s="53" customFormat="1">
      <c r="B275" s="196"/>
      <c r="D275" s="56"/>
      <c r="M275" s="35"/>
      <c r="N275" s="35"/>
    </row>
    <row r="276" spans="2:14" s="53" customFormat="1">
      <c r="B276" s="196"/>
      <c r="D276" s="56"/>
      <c r="M276" s="35"/>
      <c r="N276" s="35"/>
    </row>
    <row r="277" spans="2:14" s="53" customFormat="1">
      <c r="B277" s="196"/>
      <c r="D277" s="56"/>
      <c r="M277" s="35"/>
      <c r="N277" s="35"/>
    </row>
    <row r="278" spans="2:14" s="53" customFormat="1">
      <c r="B278" s="196"/>
      <c r="D278" s="56"/>
      <c r="M278" s="35"/>
      <c r="N278" s="35"/>
    </row>
    <row r="279" spans="2:14" s="53" customFormat="1">
      <c r="B279" s="196"/>
      <c r="D279" s="56"/>
      <c r="M279" s="35"/>
      <c r="N279" s="35"/>
    </row>
    <row r="280" spans="2:14" s="53" customFormat="1">
      <c r="B280" s="196"/>
      <c r="D280" s="56"/>
      <c r="M280" s="35"/>
      <c r="N280" s="35"/>
    </row>
    <row r="281" spans="2:14" s="53" customFormat="1">
      <c r="B281" s="196"/>
      <c r="D281" s="56"/>
      <c r="M281" s="35"/>
      <c r="N281" s="35"/>
    </row>
    <row r="282" spans="2:14" s="53" customFormat="1">
      <c r="B282" s="196"/>
      <c r="D282" s="56"/>
      <c r="M282" s="35"/>
      <c r="N282" s="35"/>
    </row>
    <row r="283" spans="2:14" s="53" customFormat="1">
      <c r="B283" s="196"/>
      <c r="D283" s="56"/>
      <c r="M283" s="35"/>
      <c r="N283" s="35"/>
    </row>
    <row r="284" spans="2:14" s="53" customFormat="1">
      <c r="B284" s="196"/>
      <c r="D284" s="56"/>
      <c r="M284" s="35"/>
      <c r="N284" s="35"/>
    </row>
    <row r="285" spans="2:14" s="53" customFormat="1">
      <c r="B285" s="196"/>
      <c r="D285" s="56"/>
      <c r="M285" s="35"/>
      <c r="N285" s="35"/>
    </row>
    <row r="286" spans="2:14" s="53" customFormat="1">
      <c r="B286" s="196"/>
      <c r="D286" s="56"/>
      <c r="M286" s="35"/>
      <c r="N286" s="35"/>
    </row>
    <row r="287" spans="2:14" s="53" customFormat="1">
      <c r="B287" s="196"/>
      <c r="D287" s="56"/>
      <c r="M287" s="35"/>
      <c r="N287" s="35"/>
    </row>
    <row r="288" spans="2:14" s="53" customFormat="1">
      <c r="B288" s="196"/>
      <c r="D288" s="56"/>
      <c r="M288" s="35"/>
      <c r="N288" s="35"/>
    </row>
    <row r="289" spans="2:14" s="53" customFormat="1">
      <c r="B289" s="196"/>
      <c r="D289" s="56"/>
      <c r="M289" s="35"/>
      <c r="N289" s="35"/>
    </row>
    <row r="290" spans="2:14" s="53" customFormat="1">
      <c r="B290" s="196"/>
      <c r="D290" s="56"/>
      <c r="M290" s="35"/>
      <c r="N290" s="35"/>
    </row>
    <row r="291" spans="2:14" s="53" customFormat="1">
      <c r="B291" s="196"/>
      <c r="D291" s="56"/>
      <c r="M291" s="35"/>
      <c r="N291" s="35"/>
    </row>
    <row r="292" spans="2:14" s="53" customFormat="1">
      <c r="B292" s="196"/>
      <c r="D292" s="56"/>
      <c r="M292" s="35"/>
      <c r="N292" s="35"/>
    </row>
    <row r="293" spans="2:14" s="53" customFormat="1">
      <c r="B293" s="196"/>
      <c r="D293" s="56"/>
      <c r="M293" s="35"/>
      <c r="N293" s="35"/>
    </row>
    <row r="294" spans="2:14" s="53" customFormat="1">
      <c r="B294" s="196"/>
      <c r="D294" s="56"/>
      <c r="M294" s="35"/>
      <c r="N294" s="35"/>
    </row>
    <row r="295" spans="2:14" s="53" customFormat="1">
      <c r="B295" s="196"/>
      <c r="D295" s="56"/>
      <c r="M295" s="35"/>
      <c r="N295" s="35"/>
    </row>
    <row r="296" spans="2:14" s="53" customFormat="1">
      <c r="B296" s="196"/>
      <c r="D296" s="56"/>
      <c r="M296" s="35"/>
      <c r="N296" s="35"/>
    </row>
    <row r="297" spans="2:14" s="53" customFormat="1">
      <c r="B297" s="196"/>
      <c r="D297" s="56"/>
      <c r="M297" s="35"/>
      <c r="N297" s="35"/>
    </row>
    <row r="298" spans="2:14" s="53" customFormat="1">
      <c r="B298" s="196"/>
      <c r="D298" s="56"/>
      <c r="M298" s="35"/>
      <c r="N298" s="35"/>
    </row>
    <row r="299" spans="2:14" s="53" customFormat="1">
      <c r="B299" s="196"/>
      <c r="D299" s="56"/>
      <c r="M299" s="35"/>
      <c r="N299" s="35"/>
    </row>
    <row r="300" spans="2:14" s="53" customFormat="1">
      <c r="B300" s="196"/>
      <c r="D300" s="56"/>
      <c r="M300" s="35"/>
      <c r="N300" s="35"/>
    </row>
    <row r="301" spans="2:14" s="53" customFormat="1">
      <c r="B301" s="196"/>
      <c r="D301" s="56"/>
      <c r="M301" s="35"/>
      <c r="N301" s="35"/>
    </row>
    <row r="302" spans="2:14" s="53" customFormat="1">
      <c r="B302" s="196"/>
      <c r="D302" s="56"/>
      <c r="M302" s="35"/>
      <c r="N302" s="35"/>
    </row>
    <row r="303" spans="2:14" s="53" customFormat="1">
      <c r="B303" s="196"/>
      <c r="D303" s="56"/>
      <c r="M303" s="35"/>
      <c r="N303" s="35"/>
    </row>
    <row r="304" spans="2:14" s="53" customFormat="1">
      <c r="B304" s="196"/>
      <c r="D304" s="56"/>
      <c r="M304" s="35"/>
      <c r="N304" s="35"/>
    </row>
    <row r="305" spans="2:14" s="53" customFormat="1">
      <c r="B305" s="196"/>
      <c r="D305" s="56"/>
      <c r="M305" s="35"/>
      <c r="N305" s="35"/>
    </row>
    <row r="306" spans="2:14" s="53" customFormat="1">
      <c r="B306" s="196"/>
      <c r="D306" s="56"/>
      <c r="M306" s="35"/>
      <c r="N306" s="35"/>
    </row>
    <row r="307" spans="2:14" s="53" customFormat="1">
      <c r="B307" s="196"/>
      <c r="D307" s="56"/>
      <c r="M307" s="35"/>
      <c r="N307" s="35"/>
    </row>
    <row r="308" spans="2:14" s="53" customFormat="1">
      <c r="B308" s="196"/>
      <c r="D308" s="56"/>
      <c r="M308" s="35"/>
      <c r="N308" s="35"/>
    </row>
    <row r="309" spans="2:14" s="53" customFormat="1">
      <c r="B309" s="196"/>
      <c r="D309" s="56"/>
      <c r="M309" s="35"/>
      <c r="N309" s="35"/>
    </row>
    <row r="310" spans="2:14" s="53" customFormat="1">
      <c r="B310" s="196"/>
      <c r="D310" s="56"/>
      <c r="M310" s="35"/>
      <c r="N310" s="35"/>
    </row>
    <row r="311" spans="2:14" s="53" customFormat="1">
      <c r="B311" s="196"/>
      <c r="D311" s="56"/>
      <c r="M311" s="35"/>
      <c r="N311" s="35"/>
    </row>
    <row r="312" spans="2:14" s="53" customFormat="1">
      <c r="B312" s="196"/>
      <c r="D312" s="56"/>
      <c r="M312" s="35"/>
      <c r="N312" s="35"/>
    </row>
    <row r="313" spans="2:14" s="53" customFormat="1">
      <c r="B313" s="196"/>
      <c r="D313" s="56"/>
      <c r="M313" s="35"/>
      <c r="N313" s="35"/>
    </row>
    <row r="314" spans="2:14" s="53" customFormat="1">
      <c r="B314" s="196"/>
      <c r="D314" s="56"/>
      <c r="M314" s="35"/>
      <c r="N314" s="35"/>
    </row>
    <row r="315" spans="2:14" s="53" customFormat="1">
      <c r="B315" s="196"/>
      <c r="D315" s="56"/>
      <c r="M315" s="35"/>
      <c r="N315" s="35"/>
    </row>
    <row r="316" spans="2:14" s="53" customFormat="1">
      <c r="B316" s="196"/>
      <c r="D316" s="56"/>
      <c r="M316" s="35"/>
      <c r="N316" s="35"/>
    </row>
    <row r="317" spans="2:14" s="53" customFormat="1">
      <c r="B317" s="196"/>
      <c r="D317" s="56"/>
      <c r="M317" s="35"/>
      <c r="N317" s="35"/>
    </row>
    <row r="318" spans="2:14" s="53" customFormat="1">
      <c r="B318" s="196"/>
      <c r="D318" s="56"/>
      <c r="M318" s="35"/>
      <c r="N318" s="35"/>
    </row>
    <row r="319" spans="2:14" s="53" customFormat="1">
      <c r="B319" s="196"/>
      <c r="D319" s="56"/>
      <c r="M319" s="35"/>
      <c r="N319" s="35"/>
    </row>
    <row r="320" spans="2:14" s="53" customFormat="1">
      <c r="B320" s="196"/>
      <c r="D320" s="56"/>
      <c r="M320" s="35"/>
      <c r="N320" s="35"/>
    </row>
    <row r="321" spans="2:14" s="53" customFormat="1">
      <c r="B321" s="196"/>
      <c r="D321" s="56"/>
      <c r="M321" s="35"/>
      <c r="N321" s="35"/>
    </row>
    <row r="322" spans="2:14" s="53" customFormat="1">
      <c r="B322" s="196"/>
      <c r="D322" s="56"/>
      <c r="M322" s="35"/>
      <c r="N322" s="35"/>
    </row>
    <row r="323" spans="2:14" s="53" customFormat="1">
      <c r="B323" s="196"/>
      <c r="D323" s="56"/>
      <c r="M323" s="35"/>
      <c r="N323" s="35"/>
    </row>
    <row r="324" spans="2:14" s="53" customFormat="1">
      <c r="B324" s="196"/>
      <c r="D324" s="56"/>
      <c r="M324" s="35"/>
      <c r="N324" s="35"/>
    </row>
    <row r="325" spans="2:14" s="53" customFormat="1">
      <c r="B325" s="196"/>
      <c r="D325" s="56"/>
      <c r="M325" s="35"/>
      <c r="N325" s="35"/>
    </row>
    <row r="326" spans="2:14" s="53" customFormat="1">
      <c r="B326" s="196"/>
      <c r="D326" s="56"/>
      <c r="M326" s="35"/>
      <c r="N326" s="35"/>
    </row>
    <row r="327" spans="2:14" s="53" customFormat="1">
      <c r="B327" s="196"/>
      <c r="D327" s="56"/>
      <c r="M327" s="35"/>
      <c r="N327" s="35"/>
    </row>
    <row r="328" spans="2:14" s="53" customFormat="1">
      <c r="B328" s="196"/>
      <c r="D328" s="56"/>
      <c r="M328" s="35"/>
      <c r="N328" s="35"/>
    </row>
    <row r="329" spans="2:14" s="53" customFormat="1">
      <c r="B329" s="196"/>
      <c r="D329" s="56"/>
      <c r="M329" s="35"/>
      <c r="N329" s="35"/>
    </row>
    <row r="330" spans="2:14" s="53" customFormat="1">
      <c r="B330" s="196"/>
      <c r="D330" s="56"/>
      <c r="M330" s="35"/>
      <c r="N330" s="35"/>
    </row>
    <row r="331" spans="2:14" s="53" customFormat="1">
      <c r="B331" s="196"/>
      <c r="D331" s="56"/>
      <c r="M331" s="35"/>
      <c r="N331" s="35"/>
    </row>
    <row r="332" spans="2:14" s="53" customFormat="1">
      <c r="B332" s="196"/>
      <c r="D332" s="56"/>
      <c r="M332" s="35"/>
      <c r="N332" s="35"/>
    </row>
    <row r="333" spans="2:14" s="53" customFormat="1">
      <c r="B333" s="196"/>
      <c r="D333" s="56"/>
      <c r="M333" s="35"/>
      <c r="N333" s="35"/>
    </row>
    <row r="334" spans="2:14" s="53" customFormat="1">
      <c r="B334" s="196"/>
      <c r="D334" s="56"/>
      <c r="M334" s="35"/>
      <c r="N334" s="35"/>
    </row>
    <row r="335" spans="2:14" s="53" customFormat="1">
      <c r="B335" s="196"/>
      <c r="D335" s="56"/>
      <c r="M335" s="35"/>
      <c r="N335" s="35"/>
    </row>
    <row r="336" spans="2:14" s="53" customFormat="1">
      <c r="B336" s="196"/>
      <c r="D336" s="56"/>
      <c r="M336" s="35"/>
      <c r="N336" s="35"/>
    </row>
    <row r="337" spans="2:14" s="53" customFormat="1">
      <c r="B337" s="196"/>
      <c r="D337" s="56"/>
      <c r="M337" s="35"/>
      <c r="N337" s="35"/>
    </row>
    <row r="338" spans="2:14" s="53" customFormat="1">
      <c r="B338" s="196"/>
      <c r="D338" s="56"/>
      <c r="M338" s="35"/>
      <c r="N338" s="35"/>
    </row>
    <row r="339" spans="2:14" s="53" customFormat="1">
      <c r="B339" s="196"/>
      <c r="D339" s="56"/>
      <c r="M339" s="35"/>
      <c r="N339" s="35"/>
    </row>
    <row r="340" spans="2:14" s="53" customFormat="1">
      <c r="B340" s="196"/>
      <c r="D340" s="56"/>
      <c r="M340" s="35"/>
      <c r="N340" s="35"/>
    </row>
    <row r="341" spans="2:14" s="53" customFormat="1">
      <c r="B341" s="196"/>
      <c r="D341" s="56"/>
      <c r="M341" s="35"/>
      <c r="N341" s="35"/>
    </row>
    <row r="342" spans="2:14" s="53" customFormat="1">
      <c r="B342" s="196"/>
      <c r="D342" s="56"/>
      <c r="M342" s="35"/>
      <c r="N342" s="35"/>
    </row>
    <row r="343" spans="2:14" s="53" customFormat="1">
      <c r="B343" s="196"/>
      <c r="D343" s="56"/>
      <c r="M343" s="35"/>
      <c r="N343" s="35"/>
    </row>
    <row r="344" spans="2:14" s="53" customFormat="1">
      <c r="B344" s="196"/>
      <c r="D344" s="56"/>
      <c r="M344" s="35"/>
      <c r="N344" s="35"/>
    </row>
    <row r="345" spans="2:14" s="53" customFormat="1">
      <c r="B345" s="196"/>
      <c r="D345" s="56"/>
      <c r="M345" s="35"/>
      <c r="N345" s="35"/>
    </row>
    <row r="346" spans="2:14" s="53" customFormat="1">
      <c r="B346" s="196"/>
      <c r="D346" s="56"/>
      <c r="M346" s="35"/>
      <c r="N346" s="35"/>
    </row>
    <row r="347" spans="2:14" s="53" customFormat="1">
      <c r="B347" s="196"/>
      <c r="D347" s="56"/>
      <c r="M347" s="35"/>
      <c r="N347" s="35"/>
    </row>
    <row r="348" spans="2:14" s="53" customFormat="1">
      <c r="B348" s="196"/>
      <c r="D348" s="56"/>
      <c r="M348" s="35"/>
      <c r="N348" s="35"/>
    </row>
    <row r="349" spans="2:14" s="53" customFormat="1">
      <c r="B349" s="196"/>
      <c r="D349" s="56"/>
      <c r="M349" s="35"/>
      <c r="N349" s="35"/>
    </row>
    <row r="350" spans="2:14" s="53" customFormat="1">
      <c r="B350" s="196"/>
      <c r="D350" s="56"/>
      <c r="M350" s="35"/>
      <c r="N350" s="35"/>
    </row>
    <row r="351" spans="2:14" s="53" customFormat="1">
      <c r="B351" s="196"/>
      <c r="D351" s="56"/>
      <c r="M351" s="35"/>
      <c r="N351" s="35"/>
    </row>
    <row r="352" spans="2:14" s="53" customFormat="1">
      <c r="B352" s="196"/>
      <c r="D352" s="56"/>
      <c r="M352" s="35"/>
      <c r="N352" s="35"/>
    </row>
    <row r="353" spans="2:14" s="53" customFormat="1">
      <c r="B353" s="196"/>
      <c r="D353" s="56"/>
      <c r="M353" s="35"/>
      <c r="N353" s="35"/>
    </row>
  </sheetData>
  <mergeCells count="4">
    <mergeCell ref="A1:C1"/>
    <mergeCell ref="D4:H4"/>
    <mergeCell ref="A6:K6"/>
    <mergeCell ref="A14:K14"/>
  </mergeCells>
  <conditionalFormatting sqref="A8:K13">
    <cfRule type="expression" dxfId="35" priority="7" stopIfTrue="1">
      <formula>ISNUMBER(SEARCH("Closed",$J8))</formula>
    </cfRule>
    <cfRule type="expression" dxfId="34" priority="8" stopIfTrue="1">
      <formula>IF($B8="Minor", TRUE, FALSE)</formula>
    </cfRule>
    <cfRule type="expression" dxfId="33" priority="9" stopIfTrue="1">
      <formula>IF(OR($B8="Major",$B8="Pre-Condition"), TRUE, FALSE)</formula>
    </cfRule>
  </conditionalFormatting>
  <conditionalFormatting sqref="A15:K16">
    <cfRule type="expression" dxfId="32" priority="1" stopIfTrue="1">
      <formula>ISNUMBER(SEARCH("Closed",$J15))</formula>
    </cfRule>
    <cfRule type="expression" dxfId="31" priority="2" stopIfTrue="1">
      <formula>IF($B15="Minor", TRUE, FALSE)</formula>
    </cfRule>
    <cfRule type="expression" dxfId="30" priority="3" stopIfTrue="1">
      <formula>IF(OR($B15="Major",$B15="Pre-Condition"), TRUE, FALSE)</formula>
    </cfRule>
  </conditionalFormatting>
  <conditionalFormatting sqref="A7:L7">
    <cfRule type="expression" dxfId="29" priority="55" stopIfTrue="1">
      <formula>ISNUMBER(SEARCH("Closed",$J7))</formula>
    </cfRule>
    <cfRule type="expression" dxfId="28" priority="56" stopIfTrue="1">
      <formula>IF($B7="Minor", TRUE, FALSE)</formula>
    </cfRule>
    <cfRule type="expression" dxfId="27" priority="57" stopIfTrue="1">
      <formula>IF(OR($B7="Major",$B7="Pre-Condition"), TRUE, FALSE)</formula>
    </cfRule>
  </conditionalFormatting>
  <conditionalFormatting sqref="D17:K17 A17:A303 B17:B353 C18:K303">
    <cfRule type="expression" dxfId="26" priority="119" stopIfTrue="1">
      <formula>ISNUMBER(SEARCH("Closed",$J17))</formula>
    </cfRule>
    <cfRule type="expression" dxfId="25" priority="120" stopIfTrue="1">
      <formula>IF($B17="Minor", TRUE, FALSE)</formula>
    </cfRule>
    <cfRule type="expression" dxfId="24" priority="121" stopIfTrue="1">
      <formula>IF(OR($B17="Major",$B17="Pre-Condition"), TRUE, FALSE)</formula>
    </cfRule>
  </conditionalFormatting>
  <conditionalFormatting sqref="L15">
    <cfRule type="expression" dxfId="23" priority="46" stopIfTrue="1">
      <formula>ISNUMBER(SEARCH("Closed",$J15))</formula>
    </cfRule>
    <cfRule type="expression" dxfId="22" priority="47" stopIfTrue="1">
      <formula>IF($B15="Minor", TRUE, FALSE)</formula>
    </cfRule>
    <cfRule type="expression" dxfId="21" priority="48" stopIfTrue="1">
      <formula>IF(OR($B15="Major",$B15="Pre-Condition"), TRUE, FALSE)</formula>
    </cfRule>
  </conditionalFormatting>
  <dataValidations count="2">
    <dataValidation type="list" allowBlank="1" showInputMessage="1" showErrorMessage="1" sqref="B8:B10 B12:B13 B16:B353" xr:uid="{00000000-0002-0000-0200-000000000000}">
      <formula1>$N$1:$N$3</formula1>
    </dataValidation>
    <dataValidation type="list" allowBlank="1" showInputMessage="1" showErrorMessage="1" sqref="B11" xr:uid="{A0C40E8C-F0CB-4CA7-8D58-FD857482D605}">
      <formula1>$M$1:$M$3</formula1>
    </dataValidation>
  </dataValidations>
  <hyperlinks>
    <hyperlink ref="I9" r:id="rId1" xr:uid="{34F10ACE-D9BF-4DBA-8882-056127B8C0F2}"/>
  </hyperlinks>
  <pageMargins left="0.74803149606299213" right="0.74803149606299213" top="0.98425196850393704" bottom="0.98425196850393704" header="0.51181102362204722" footer="0.51181102362204722"/>
  <pageSetup paperSize="9" scale="79" orientation="landscape" horizontalDpi="4294967294" r:id="rId2"/>
  <headerFooter alignWithMargins="0"/>
  <colBreaks count="2" manualBreakCount="2">
    <brk id="5" min="1" max="21" man="1"/>
    <brk id="11" max="1048575" man="1"/>
  </colBreak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9"/>
  <sheetViews>
    <sheetView view="pageBreakPreview" zoomScaleNormal="75" zoomScaleSheetLayoutView="100" workbookViewId="0">
      <selection activeCell="B50" sqref="B50"/>
    </sheetView>
  </sheetViews>
  <sheetFormatPr defaultColWidth="9" defaultRowHeight="14"/>
  <cols>
    <col min="1" max="1" width="8.1796875" style="129" customWidth="1"/>
    <col min="2" max="2" width="78.81640625" style="53" customWidth="1"/>
    <col min="3" max="3" width="3" style="131" customWidth="1"/>
    <col min="4" max="4" width="19" style="61" customWidth="1"/>
    <col min="5" max="16384" width="9" style="35"/>
  </cols>
  <sheetData>
    <row r="1" spans="1:4" ht="28">
      <c r="A1" s="124">
        <v>3</v>
      </c>
      <c r="B1" s="125" t="s">
        <v>391</v>
      </c>
      <c r="C1" s="126"/>
      <c r="D1" s="59"/>
    </row>
    <row r="2" spans="1:4">
      <c r="A2" s="127">
        <v>3.1</v>
      </c>
      <c r="B2" s="128" t="s">
        <v>146</v>
      </c>
      <c r="C2" s="126"/>
      <c r="D2" s="59"/>
    </row>
    <row r="3" spans="1:4">
      <c r="B3" s="130" t="s">
        <v>44</v>
      </c>
      <c r="C3" s="126"/>
      <c r="D3" s="59"/>
    </row>
    <row r="4" spans="1:4">
      <c r="B4" s="92"/>
    </row>
    <row r="5" spans="1:4">
      <c r="B5" s="130" t="s">
        <v>45</v>
      </c>
      <c r="C5" s="126"/>
      <c r="D5" s="59"/>
    </row>
    <row r="6" spans="1:4">
      <c r="B6" s="130" t="s">
        <v>1366</v>
      </c>
      <c r="C6" s="126"/>
      <c r="D6" s="59"/>
    </row>
    <row r="7" spans="1:4">
      <c r="B7" s="130" t="s">
        <v>539</v>
      </c>
    </row>
    <row r="8" spans="1:4" ht="42">
      <c r="B8" s="92" t="s">
        <v>1367</v>
      </c>
    </row>
    <row r="9" spans="1:4">
      <c r="B9" s="92" t="s">
        <v>1368</v>
      </c>
    </row>
    <row r="10" spans="1:4">
      <c r="B10" s="92" t="s">
        <v>1369</v>
      </c>
    </row>
    <row r="11" spans="1:4" ht="42">
      <c r="B11" s="92" t="s">
        <v>1370</v>
      </c>
    </row>
    <row r="12" spans="1:4">
      <c r="B12" s="132"/>
    </row>
    <row r="13" spans="1:4">
      <c r="B13" s="130" t="s">
        <v>182</v>
      </c>
      <c r="C13" s="126"/>
      <c r="D13" s="59"/>
    </row>
    <row r="14" spans="1:4" ht="28">
      <c r="B14" s="92" t="s">
        <v>1371</v>
      </c>
    </row>
    <row r="15" spans="1:4">
      <c r="B15" s="132"/>
    </row>
    <row r="16" spans="1:4">
      <c r="B16" s="132"/>
    </row>
    <row r="17" spans="1:4">
      <c r="A17" s="134" t="s">
        <v>568</v>
      </c>
      <c r="B17" s="35" t="s">
        <v>1372</v>
      </c>
    </row>
    <row r="18" spans="1:4">
      <c r="A18" s="134"/>
      <c r="B18" s="35"/>
    </row>
    <row r="19" spans="1:4">
      <c r="A19" s="134" t="s">
        <v>569</v>
      </c>
      <c r="B19" s="35" t="s">
        <v>1373</v>
      </c>
    </row>
    <row r="20" spans="1:4">
      <c r="B20" s="92"/>
    </row>
    <row r="21" spans="1:4">
      <c r="A21" s="127">
        <v>3.2</v>
      </c>
      <c r="B21" s="133" t="s">
        <v>497</v>
      </c>
      <c r="C21" s="126"/>
      <c r="D21" s="59"/>
    </row>
    <row r="22" spans="1:4">
      <c r="B22" s="92" t="s">
        <v>46</v>
      </c>
    </row>
    <row r="23" spans="1:4" ht="56">
      <c r="B23" s="92" t="s">
        <v>1374</v>
      </c>
    </row>
    <row r="24" spans="1:4" ht="70">
      <c r="B24" s="433" t="s">
        <v>1375</v>
      </c>
    </row>
    <row r="25" spans="1:4">
      <c r="B25" s="92" t="s">
        <v>502</v>
      </c>
    </row>
    <row r="26" spans="1:4">
      <c r="B26" s="92"/>
    </row>
    <row r="27" spans="1:4">
      <c r="A27" s="134" t="s">
        <v>243</v>
      </c>
      <c r="B27" s="130" t="s">
        <v>33</v>
      </c>
      <c r="C27" s="126"/>
      <c r="D27" s="59"/>
    </row>
    <row r="28" spans="1:4">
      <c r="A28" s="134"/>
      <c r="B28" s="92" t="s">
        <v>1364</v>
      </c>
      <c r="C28" s="126"/>
      <c r="D28" s="59"/>
    </row>
    <row r="29" spans="1:4">
      <c r="B29" s="92"/>
    </row>
    <row r="30" spans="1:4" s="212" customFormat="1">
      <c r="A30" s="127">
        <v>3.3</v>
      </c>
      <c r="B30" s="133" t="s">
        <v>116</v>
      </c>
      <c r="C30" s="210"/>
      <c r="D30" s="211"/>
    </row>
    <row r="31" spans="1:4" s="212" customFormat="1" ht="28">
      <c r="A31" s="213"/>
      <c r="B31" s="92" t="s">
        <v>503</v>
      </c>
      <c r="C31" s="215"/>
      <c r="D31" s="216"/>
    </row>
    <row r="32" spans="1:4" s="212" customFormat="1">
      <c r="A32" s="213"/>
      <c r="B32" s="92" t="s">
        <v>392</v>
      </c>
      <c r="C32" s="215"/>
      <c r="D32" s="216"/>
    </row>
    <row r="33" spans="1:4" s="212" customFormat="1">
      <c r="A33" s="213"/>
      <c r="B33" s="92" t="s">
        <v>392</v>
      </c>
      <c r="C33" s="215"/>
      <c r="D33" s="216"/>
    </row>
    <row r="34" spans="1:4" s="212" customFormat="1">
      <c r="A34" s="213"/>
      <c r="B34" s="92" t="s">
        <v>504</v>
      </c>
      <c r="C34" s="215"/>
      <c r="D34" s="216"/>
    </row>
    <row r="35" spans="1:4" s="212" customFormat="1">
      <c r="A35" s="213"/>
      <c r="B35" s="214"/>
      <c r="C35" s="215"/>
      <c r="D35" s="216"/>
    </row>
    <row r="36" spans="1:4">
      <c r="A36" s="127">
        <v>3.4</v>
      </c>
      <c r="B36" s="133" t="s">
        <v>117</v>
      </c>
      <c r="C36" s="126"/>
      <c r="D36" s="54"/>
    </row>
    <row r="37" spans="1:4">
      <c r="B37" s="92" t="s">
        <v>193</v>
      </c>
      <c r="D37" s="53"/>
    </row>
    <row r="38" spans="1:4">
      <c r="B38" s="92"/>
    </row>
    <row r="39" spans="1:4">
      <c r="A39" s="127">
        <v>3.5</v>
      </c>
      <c r="B39" s="133" t="s">
        <v>183</v>
      </c>
      <c r="C39" s="126"/>
      <c r="D39" s="59"/>
    </row>
    <row r="40" spans="1:4" ht="99" customHeight="1">
      <c r="B40" s="201" t="s">
        <v>1376</v>
      </c>
      <c r="C40" s="135"/>
      <c r="D40" s="63"/>
    </row>
    <row r="41" spans="1:4">
      <c r="B41" s="92"/>
    </row>
    <row r="42" spans="1:4">
      <c r="A42" s="127">
        <v>3.6</v>
      </c>
      <c r="B42" s="133" t="s">
        <v>242</v>
      </c>
      <c r="C42" s="126"/>
      <c r="D42" s="59"/>
    </row>
    <row r="43" spans="1:4" ht="28">
      <c r="B43" s="53" t="s">
        <v>1377</v>
      </c>
      <c r="C43" s="136"/>
      <c r="D43" s="62"/>
    </row>
    <row r="44" spans="1:4" ht="112">
      <c r="B44" s="92" t="s">
        <v>1378</v>
      </c>
      <c r="C44" s="136"/>
      <c r="D44" s="62"/>
    </row>
    <row r="45" spans="1:4">
      <c r="B45" s="91"/>
      <c r="C45" s="136"/>
      <c r="D45" s="62"/>
    </row>
    <row r="46" spans="1:4">
      <c r="B46" s="92"/>
    </row>
    <row r="47" spans="1:4">
      <c r="B47" s="91"/>
      <c r="C47" s="136"/>
      <c r="D47" s="62"/>
    </row>
    <row r="48" spans="1:4">
      <c r="B48" s="92"/>
    </row>
    <row r="49" spans="1:4">
      <c r="A49" s="127">
        <v>3.7</v>
      </c>
      <c r="B49" s="133" t="s">
        <v>577</v>
      </c>
      <c r="C49" s="126"/>
      <c r="D49" s="54"/>
    </row>
    <row r="50" spans="1:4" ht="154">
      <c r="A50" s="134" t="s">
        <v>393</v>
      </c>
      <c r="B50" s="92" t="s">
        <v>576</v>
      </c>
      <c r="C50" s="126"/>
      <c r="D50" s="54"/>
    </row>
    <row r="51" spans="1:4" ht="42">
      <c r="A51" s="134" t="s">
        <v>589</v>
      </c>
      <c r="B51" s="92" t="s">
        <v>578</v>
      </c>
      <c r="C51" s="126"/>
      <c r="D51" s="54"/>
    </row>
    <row r="52" spans="1:4">
      <c r="A52" s="134"/>
      <c r="B52" s="118"/>
      <c r="C52" s="126"/>
      <c r="D52" s="54"/>
    </row>
    <row r="53" spans="1:4" s="64" customFormat="1" ht="28">
      <c r="A53" s="129"/>
      <c r="B53" s="10" t="s">
        <v>1379</v>
      </c>
      <c r="C53" s="136"/>
      <c r="D53" s="62"/>
    </row>
    <row r="54" spans="1:4" s="64" customFormat="1" ht="8.5" customHeight="1">
      <c r="A54" s="207"/>
      <c r="B54" s="206"/>
      <c r="C54" s="136"/>
      <c r="D54" s="62"/>
    </row>
    <row r="55" spans="1:4" ht="46.5" hidden="1" customHeight="1">
      <c r="A55" s="137"/>
      <c r="B55" s="220"/>
      <c r="C55" s="136"/>
      <c r="D55" s="55"/>
    </row>
    <row r="56" spans="1:4" ht="46.5" customHeight="1">
      <c r="A56" s="137"/>
      <c r="B56" s="434" t="s">
        <v>545</v>
      </c>
      <c r="C56" s="136"/>
      <c r="D56" s="55"/>
    </row>
    <row r="57" spans="1:4">
      <c r="A57" s="137"/>
      <c r="B57" s="91"/>
      <c r="C57" s="136"/>
      <c r="D57" s="55"/>
    </row>
    <row r="58" spans="1:4">
      <c r="B58" s="92"/>
    </row>
    <row r="59" spans="1:4">
      <c r="A59" s="134" t="s">
        <v>393</v>
      </c>
      <c r="B59" s="130" t="s">
        <v>394</v>
      </c>
      <c r="C59" s="126"/>
      <c r="D59" s="59"/>
    </row>
    <row r="60" spans="1:4">
      <c r="B60" s="92" t="s">
        <v>782</v>
      </c>
      <c r="C60" s="136"/>
      <c r="D60" s="62"/>
    </row>
    <row r="61" spans="1:4">
      <c r="B61" s="92"/>
    </row>
    <row r="62" spans="1:4">
      <c r="A62" s="127">
        <v>3.8</v>
      </c>
      <c r="B62" s="133" t="s">
        <v>244</v>
      </c>
      <c r="C62" s="126"/>
      <c r="D62" s="54"/>
    </row>
    <row r="63" spans="1:4">
      <c r="A63" s="134" t="s">
        <v>124</v>
      </c>
      <c r="B63" s="130" t="s">
        <v>47</v>
      </c>
      <c r="C63" s="126"/>
      <c r="D63" s="54"/>
    </row>
    <row r="64" spans="1:4">
      <c r="B64" s="92" t="s">
        <v>1380</v>
      </c>
      <c r="C64" s="136"/>
      <c r="D64" s="55"/>
    </row>
    <row r="65" spans="1:4">
      <c r="B65" s="92" t="s">
        <v>1381</v>
      </c>
      <c r="C65" s="136"/>
      <c r="D65" s="55"/>
    </row>
    <row r="66" spans="1:4">
      <c r="B66" s="92" t="s">
        <v>1382</v>
      </c>
      <c r="C66" s="136"/>
      <c r="D66" s="55"/>
    </row>
    <row r="67" spans="1:4">
      <c r="B67" s="92" t="s">
        <v>1383</v>
      </c>
      <c r="C67" s="136"/>
      <c r="D67" s="55"/>
    </row>
    <row r="68" spans="1:4">
      <c r="B68" s="91"/>
      <c r="D68" s="53"/>
    </row>
    <row r="69" spans="1:4">
      <c r="B69" s="91"/>
      <c r="D69" s="53"/>
    </row>
    <row r="70" spans="1:4">
      <c r="A70" s="203"/>
      <c r="B70" s="204"/>
      <c r="D70" s="53"/>
    </row>
    <row r="71" spans="1:4">
      <c r="A71" s="127">
        <v>3.9</v>
      </c>
      <c r="B71" s="133" t="s">
        <v>110</v>
      </c>
      <c r="C71" s="126"/>
      <c r="D71" s="59"/>
    </row>
    <row r="72" spans="1:4" ht="93.5" customHeight="1">
      <c r="B72" s="10" t="s">
        <v>1384</v>
      </c>
      <c r="C72" s="136"/>
      <c r="D72" s="62"/>
    </row>
    <row r="73" spans="1:4">
      <c r="B73" s="92"/>
    </row>
    <row r="74" spans="1:4">
      <c r="B74" s="92"/>
    </row>
    <row r="75" spans="1:4">
      <c r="A75" s="138">
        <v>3.1</v>
      </c>
      <c r="B75" s="133" t="s">
        <v>189</v>
      </c>
      <c r="C75" s="126"/>
      <c r="D75" s="59"/>
    </row>
    <row r="76" spans="1:4" ht="28">
      <c r="A76" s="134"/>
      <c r="B76" s="92" t="s">
        <v>41</v>
      </c>
    </row>
    <row r="77" spans="1:4">
      <c r="A77" s="134" t="s">
        <v>12</v>
      </c>
      <c r="B77" s="130" t="s">
        <v>247</v>
      </c>
      <c r="C77" s="126"/>
      <c r="D77" s="59"/>
    </row>
    <row r="78" spans="1:4">
      <c r="A78" s="137"/>
      <c r="B78" s="92" t="s">
        <v>782</v>
      </c>
    </row>
    <row r="79" spans="1:4">
      <c r="A79" s="137"/>
      <c r="B79" s="92"/>
    </row>
    <row r="80" spans="1:4">
      <c r="A80" s="137"/>
      <c r="B80" s="92"/>
    </row>
    <row r="81" spans="1:4">
      <c r="A81" s="137"/>
      <c r="B81" s="92"/>
    </row>
    <row r="82" spans="1:4">
      <c r="B82" s="92"/>
    </row>
    <row r="83" spans="1:4">
      <c r="A83" s="137"/>
      <c r="B83" s="92"/>
    </row>
    <row r="84" spans="1:4">
      <c r="A84" s="137"/>
      <c r="B84" s="92"/>
    </row>
    <row r="85" spans="1:4">
      <c r="B85" s="92"/>
    </row>
    <row r="86" spans="1:4">
      <c r="A86" s="138">
        <v>3.11</v>
      </c>
      <c r="B86" s="2" t="s">
        <v>248</v>
      </c>
      <c r="C86" s="126"/>
      <c r="D86" s="59"/>
    </row>
    <row r="87" spans="1:4">
      <c r="A87" s="134"/>
      <c r="B87" s="1"/>
    </row>
    <row r="88" spans="1:4">
      <c r="A88" s="134"/>
      <c r="B88" s="1"/>
    </row>
    <row r="89" spans="1:4" ht="70">
      <c r="A89" s="137"/>
      <c r="B89" s="435" t="s">
        <v>475</v>
      </c>
    </row>
  </sheetData>
  <phoneticPr fontId="9"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view="pageBreakPreview" zoomScaleNormal="100" zoomScaleSheetLayoutView="100" workbookViewId="0">
      <selection activeCell="I5" sqref="I5"/>
    </sheetView>
  </sheetViews>
  <sheetFormatPr defaultColWidth="9.1796875" defaultRowHeight="14"/>
  <cols>
    <col min="1" max="1" width="6.81640625" style="134" customWidth="1"/>
    <col min="2" max="2" width="79.1796875" style="200" customWidth="1"/>
    <col min="3" max="3" width="2.453125" style="200" customWidth="1"/>
    <col min="4" max="16384" width="9.1796875" style="51"/>
  </cols>
  <sheetData>
    <row r="1" spans="1:3" ht="28">
      <c r="A1" s="124">
        <v>5</v>
      </c>
      <c r="B1" s="140" t="s">
        <v>458</v>
      </c>
      <c r="C1" s="59"/>
    </row>
    <row r="2" spans="1:3" ht="28">
      <c r="A2" s="127">
        <v>5.3</v>
      </c>
      <c r="B2" s="133" t="s">
        <v>459</v>
      </c>
      <c r="C2" s="59"/>
    </row>
    <row r="3" spans="1:3">
      <c r="A3" s="202" t="s">
        <v>464</v>
      </c>
      <c r="B3" s="130" t="s">
        <v>445</v>
      </c>
      <c r="C3" s="61"/>
    </row>
    <row r="4" spans="1:3" ht="28">
      <c r="B4" s="429" t="s">
        <v>1385</v>
      </c>
      <c r="C4" s="61"/>
    </row>
    <row r="5" spans="1:3" ht="56">
      <c r="B5" s="436" t="s">
        <v>1386</v>
      </c>
      <c r="C5" s="61"/>
    </row>
    <row r="6" spans="1:3" ht="42">
      <c r="B6" s="429" t="s">
        <v>1387</v>
      </c>
      <c r="C6" s="61"/>
    </row>
    <row r="7" spans="1:3">
      <c r="B7" s="92"/>
      <c r="C7" s="61"/>
    </row>
    <row r="8" spans="1:3">
      <c r="A8" s="202" t="s">
        <v>446</v>
      </c>
      <c r="B8" s="130" t="s">
        <v>444</v>
      </c>
      <c r="C8" s="59"/>
    </row>
    <row r="9" spans="1:3">
      <c r="B9" s="92" t="s">
        <v>1388</v>
      </c>
      <c r="C9" s="61"/>
    </row>
    <row r="10" spans="1:3">
      <c r="A10" s="129"/>
      <c r="B10" s="201"/>
    </row>
    <row r="11" spans="1:3">
      <c r="A11" s="129"/>
      <c r="B11" s="201"/>
    </row>
    <row r="12" spans="1:3">
      <c r="B12" s="92"/>
      <c r="C12" s="61"/>
    </row>
    <row r="13" spans="1:3" ht="42">
      <c r="A13" s="208">
        <v>5.4</v>
      </c>
      <c r="B13" s="209" t="s">
        <v>474</v>
      </c>
      <c r="C13" s="56"/>
    </row>
    <row r="14" spans="1:3" ht="42">
      <c r="A14" s="202" t="s">
        <v>460</v>
      </c>
      <c r="B14" s="198" t="s">
        <v>473</v>
      </c>
      <c r="C14" s="56"/>
    </row>
    <row r="15" spans="1:3" ht="28">
      <c r="B15" s="437" t="s">
        <v>1389</v>
      </c>
      <c r="C15" s="56"/>
    </row>
    <row r="16" spans="1:3">
      <c r="B16" s="222"/>
      <c r="C16" s="56"/>
    </row>
    <row r="17" spans="1:3">
      <c r="B17" s="92"/>
      <c r="C17" s="54"/>
    </row>
    <row r="18" spans="1:3">
      <c r="A18" s="202" t="s">
        <v>472</v>
      </c>
      <c r="B18" s="130" t="s">
        <v>445</v>
      </c>
      <c r="C18" s="54"/>
    </row>
    <row r="19" spans="1:3" ht="28">
      <c r="B19" s="429" t="s">
        <v>1385</v>
      </c>
    </row>
    <row r="20" spans="1:3" ht="56">
      <c r="B20" s="436" t="s">
        <v>1386</v>
      </c>
    </row>
    <row r="21" spans="1:3" ht="42">
      <c r="A21" s="129"/>
      <c r="B21" s="429" t="s">
        <v>1387</v>
      </c>
    </row>
    <row r="22" spans="1:3">
      <c r="A22" s="129"/>
      <c r="B22" s="201"/>
    </row>
    <row r="23" spans="1:3">
      <c r="B23" s="92"/>
    </row>
    <row r="24" spans="1:3" ht="42">
      <c r="A24" s="208" t="s">
        <v>461</v>
      </c>
      <c r="B24" s="209" t="s">
        <v>463</v>
      </c>
      <c r="C24" s="56"/>
    </row>
    <row r="25" spans="1:3">
      <c r="A25" s="202" t="s">
        <v>462</v>
      </c>
      <c r="B25" s="130" t="s">
        <v>457</v>
      </c>
      <c r="C25" s="56"/>
    </row>
    <row r="26" spans="1:3" ht="28">
      <c r="B26" s="429" t="s">
        <v>1385</v>
      </c>
      <c r="C26" s="56"/>
    </row>
    <row r="27" spans="1:3" ht="56">
      <c r="B27" s="436" t="s">
        <v>1386</v>
      </c>
      <c r="C27" s="56"/>
    </row>
    <row r="28" spans="1:3" ht="42">
      <c r="B28" s="429" t="s">
        <v>1387</v>
      </c>
      <c r="C28" s="54"/>
    </row>
    <row r="29" spans="1:3">
      <c r="B29" s="92"/>
      <c r="C29" s="54"/>
    </row>
    <row r="30" spans="1:3">
      <c r="A30" s="129"/>
      <c r="B30" s="201"/>
    </row>
    <row r="31" spans="1:3">
      <c r="B31" s="92"/>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63"/>
  <sheetViews>
    <sheetView view="pageBreakPreview" zoomScaleNormal="100" workbookViewId="0">
      <selection activeCell="B26" sqref="B26"/>
    </sheetView>
  </sheetViews>
  <sheetFormatPr defaultColWidth="9" defaultRowHeight="14"/>
  <cols>
    <col min="1" max="1" width="7.1796875" style="157" customWidth="1"/>
    <col min="2" max="2" width="80.453125" style="61" customWidth="1"/>
    <col min="3" max="3" width="2" style="61" customWidth="1"/>
    <col min="4" max="16384" width="9" style="35"/>
  </cols>
  <sheetData>
    <row r="1" spans="1:3" ht="28">
      <c r="A1" s="139">
        <v>6</v>
      </c>
      <c r="B1" s="140" t="s">
        <v>397</v>
      </c>
      <c r="C1" s="126"/>
    </row>
    <row r="2" spans="1:3">
      <c r="A2" s="141">
        <v>6.1</v>
      </c>
      <c r="B2" s="142" t="s">
        <v>105</v>
      </c>
      <c r="C2" s="126"/>
    </row>
    <row r="3" spans="1:3">
      <c r="A3" s="141"/>
      <c r="B3" s="509" t="s">
        <v>1534</v>
      </c>
      <c r="C3" s="131"/>
    </row>
    <row r="4" spans="1:3">
      <c r="A4" s="141"/>
      <c r="B4" s="147"/>
      <c r="C4" s="131"/>
    </row>
    <row r="5" spans="1:3">
      <c r="A5" s="141"/>
      <c r="B5" s="148" t="s">
        <v>539</v>
      </c>
      <c r="C5" s="131"/>
    </row>
    <row r="6" spans="1:3" ht="75.5" customHeight="1">
      <c r="A6" s="141"/>
      <c r="B6" s="510" t="s">
        <v>1572</v>
      </c>
      <c r="C6" s="131"/>
    </row>
    <row r="7" spans="1:3" ht="103" customHeight="1">
      <c r="A7" s="141"/>
      <c r="B7" s="510" t="s">
        <v>1573</v>
      </c>
      <c r="C7" s="131"/>
    </row>
    <row r="8" spans="1:3" ht="28">
      <c r="A8" s="141"/>
      <c r="B8" s="510" t="s">
        <v>1574</v>
      </c>
      <c r="C8" s="131"/>
    </row>
    <row r="9" spans="1:3">
      <c r="A9" s="141"/>
      <c r="B9" s="232"/>
      <c r="C9" s="131"/>
    </row>
    <row r="10" spans="1:3">
      <c r="A10" s="141" t="s">
        <v>564</v>
      </c>
      <c r="B10" s="35" t="s">
        <v>1575</v>
      </c>
      <c r="C10" s="131"/>
    </row>
    <row r="11" spans="1:3">
      <c r="A11" s="141"/>
      <c r="B11" s="35" t="s">
        <v>1576</v>
      </c>
      <c r="C11" s="131"/>
    </row>
    <row r="12" spans="1:3">
      <c r="A12" s="141" t="s">
        <v>565</v>
      </c>
      <c r="B12" s="35" t="s">
        <v>1577</v>
      </c>
      <c r="C12" s="131"/>
    </row>
    <row r="13" spans="1:3">
      <c r="A13" s="141"/>
      <c r="B13" s="35"/>
      <c r="C13" s="131"/>
    </row>
    <row r="14" spans="1:3">
      <c r="A14" s="141">
        <v>6.2</v>
      </c>
      <c r="B14" s="145" t="s">
        <v>106</v>
      </c>
      <c r="C14" s="126"/>
    </row>
    <row r="15" spans="1:3" ht="33.75" customHeight="1">
      <c r="A15" s="141"/>
      <c r="B15" s="92" t="s">
        <v>1578</v>
      </c>
      <c r="C15" s="131"/>
    </row>
    <row r="16" spans="1:3" ht="15" customHeight="1">
      <c r="A16" s="141"/>
      <c r="B16" s="144"/>
      <c r="C16" s="131"/>
    </row>
    <row r="17" spans="1:3">
      <c r="A17" s="141">
        <v>6.3</v>
      </c>
      <c r="B17" s="145" t="s">
        <v>107</v>
      </c>
      <c r="C17" s="126"/>
    </row>
    <row r="18" spans="1:3">
      <c r="A18" s="141"/>
      <c r="B18" s="146" t="s">
        <v>148</v>
      </c>
      <c r="C18" s="126"/>
    </row>
    <row r="19" spans="1:3" ht="56">
      <c r="A19" s="141"/>
      <c r="B19" s="511" t="s">
        <v>1585</v>
      </c>
      <c r="C19" s="131"/>
    </row>
    <row r="20" spans="1:3">
      <c r="A20" s="141"/>
      <c r="B20" s="147" t="s">
        <v>108</v>
      </c>
      <c r="C20" s="131"/>
    </row>
    <row r="21" spans="1:3">
      <c r="A21" s="141"/>
      <c r="B21" s="147"/>
      <c r="C21" s="131"/>
    </row>
    <row r="22" spans="1:3">
      <c r="A22" s="141" t="s">
        <v>184</v>
      </c>
      <c r="B22" s="148" t="s">
        <v>33</v>
      </c>
      <c r="C22" s="126"/>
    </row>
    <row r="23" spans="1:3">
      <c r="A23" s="141"/>
      <c r="B23" s="147" t="s">
        <v>1537</v>
      </c>
      <c r="C23" s="131"/>
    </row>
    <row r="24" spans="1:3">
      <c r="A24" s="141"/>
      <c r="B24" s="144"/>
      <c r="C24" s="131"/>
    </row>
    <row r="25" spans="1:3">
      <c r="A25" s="141">
        <v>6.4</v>
      </c>
      <c r="B25" s="145" t="s">
        <v>579</v>
      </c>
      <c r="C25" s="126"/>
    </row>
    <row r="26" spans="1:3" ht="154">
      <c r="A26" s="141" t="s">
        <v>34</v>
      </c>
      <c r="B26" s="92" t="s">
        <v>576</v>
      </c>
      <c r="C26" s="126"/>
    </row>
    <row r="27" spans="1:3" ht="42">
      <c r="A27" s="141" t="s">
        <v>580</v>
      </c>
      <c r="B27" s="92" t="s">
        <v>578</v>
      </c>
      <c r="C27" s="126"/>
    </row>
    <row r="28" spans="1:3">
      <c r="A28" s="141"/>
      <c r="B28" s="254"/>
      <c r="C28" s="126"/>
    </row>
    <row r="29" spans="1:3">
      <c r="A29" s="141"/>
      <c r="B29" s="150" t="s">
        <v>118</v>
      </c>
      <c r="C29" s="151"/>
    </row>
    <row r="30" spans="1:3" ht="210">
      <c r="A30" s="141"/>
      <c r="B30" s="519" t="s">
        <v>1580</v>
      </c>
      <c r="C30" s="135"/>
    </row>
    <row r="31" spans="1:3">
      <c r="A31" s="141"/>
      <c r="B31" s="152"/>
      <c r="C31" s="136"/>
    </row>
    <row r="32" spans="1:3">
      <c r="A32" s="141" t="s">
        <v>581</v>
      </c>
      <c r="B32" s="148" t="s">
        <v>582</v>
      </c>
      <c r="C32" s="136"/>
    </row>
    <row r="33" spans="1:3" ht="84">
      <c r="A33" s="141"/>
      <c r="B33" s="255" t="s">
        <v>1579</v>
      </c>
      <c r="C33" s="131"/>
    </row>
    <row r="34" spans="1:3">
      <c r="A34" s="141">
        <v>6.5</v>
      </c>
      <c r="B34" s="145" t="s">
        <v>109</v>
      </c>
      <c r="C34" s="126"/>
    </row>
    <row r="35" spans="1:3">
      <c r="A35" s="141"/>
      <c r="B35" s="520" t="s">
        <v>1581</v>
      </c>
      <c r="C35" s="126"/>
    </row>
    <row r="36" spans="1:3">
      <c r="A36" s="141"/>
      <c r="B36" s="520" t="s">
        <v>1582</v>
      </c>
      <c r="C36" s="126"/>
    </row>
    <row r="37" spans="1:3">
      <c r="A37" s="141"/>
      <c r="B37" s="520" t="s">
        <v>1583</v>
      </c>
      <c r="C37" s="126"/>
    </row>
    <row r="38" spans="1:3">
      <c r="A38" s="141"/>
      <c r="B38" s="509" t="s">
        <v>1584</v>
      </c>
      <c r="C38" s="126"/>
    </row>
    <row r="39" spans="1:3">
      <c r="A39" s="141"/>
      <c r="B39" s="520" t="s">
        <v>507</v>
      </c>
      <c r="C39" s="131"/>
    </row>
    <row r="40" spans="1:3">
      <c r="A40" s="141"/>
      <c r="B40" s="147"/>
      <c r="C40" s="131"/>
    </row>
    <row r="41" spans="1:3">
      <c r="A41" s="141">
        <v>6.6</v>
      </c>
      <c r="B41" s="145" t="s">
        <v>111</v>
      </c>
      <c r="C41" s="126"/>
    </row>
    <row r="42" spans="1:3" ht="28">
      <c r="A42" s="141"/>
      <c r="B42" s="147" t="s">
        <v>178</v>
      </c>
      <c r="C42" s="131"/>
    </row>
    <row r="43" spans="1:3">
      <c r="A43" s="141"/>
      <c r="B43" s="144"/>
      <c r="C43" s="131"/>
    </row>
    <row r="44" spans="1:3">
      <c r="A44" s="141">
        <v>6.7</v>
      </c>
      <c r="B44" s="145" t="s">
        <v>242</v>
      </c>
      <c r="C44" s="126"/>
    </row>
    <row r="45" spans="1:3">
      <c r="A45" s="141"/>
      <c r="B45" s="140" t="s">
        <v>402</v>
      </c>
      <c r="C45" s="126"/>
    </row>
    <row r="46" spans="1:3" ht="84">
      <c r="A46" s="141"/>
      <c r="B46" s="510" t="s">
        <v>1573</v>
      </c>
      <c r="C46" s="136"/>
    </row>
    <row r="47" spans="1:3">
      <c r="A47" s="141"/>
      <c r="B47" s="144"/>
      <c r="C47" s="131"/>
    </row>
    <row r="48" spans="1:3">
      <c r="A48" s="154" t="s">
        <v>268</v>
      </c>
      <c r="B48" s="145" t="s">
        <v>112</v>
      </c>
      <c r="C48" s="126"/>
    </row>
    <row r="49" spans="1:3" ht="42">
      <c r="A49" s="141"/>
      <c r="B49" s="143" t="s">
        <v>525</v>
      </c>
      <c r="C49" s="136"/>
    </row>
    <row r="50" spans="1:3">
      <c r="A50" s="141"/>
      <c r="B50" s="144"/>
      <c r="C50" s="131"/>
    </row>
    <row r="51" spans="1:3" ht="42">
      <c r="A51" s="141">
        <v>6.9</v>
      </c>
      <c r="B51" s="145" t="s">
        <v>466</v>
      </c>
      <c r="C51" s="126"/>
    </row>
    <row r="52" spans="1:3" ht="28">
      <c r="A52" s="141"/>
      <c r="B52" s="143" t="s">
        <v>179</v>
      </c>
      <c r="C52" s="136"/>
    </row>
    <row r="53" spans="1:3">
      <c r="A53" s="141"/>
      <c r="B53" s="144"/>
      <c r="C53" s="131"/>
    </row>
    <row r="54" spans="1:3">
      <c r="A54" s="141" t="s">
        <v>269</v>
      </c>
      <c r="B54" s="145" t="s">
        <v>180</v>
      </c>
      <c r="C54" s="126"/>
    </row>
    <row r="55" spans="1:3" ht="56">
      <c r="A55" s="141"/>
      <c r="B55" s="143" t="s">
        <v>471</v>
      </c>
      <c r="C55" s="131"/>
    </row>
    <row r="56" spans="1:3">
      <c r="A56" s="141"/>
      <c r="B56" s="144"/>
      <c r="C56" s="131"/>
    </row>
    <row r="57" spans="1:3">
      <c r="A57" s="141">
        <v>6.11</v>
      </c>
      <c r="B57" s="145" t="s">
        <v>465</v>
      </c>
      <c r="C57" s="126"/>
    </row>
    <row r="58" spans="1:3" ht="28">
      <c r="A58" s="141"/>
      <c r="B58" s="143" t="s">
        <v>181</v>
      </c>
      <c r="C58" s="131"/>
    </row>
    <row r="59" spans="1:3">
      <c r="A59" s="141" t="s">
        <v>12</v>
      </c>
      <c r="B59" s="148" t="s">
        <v>247</v>
      </c>
      <c r="C59" s="126"/>
    </row>
    <row r="60" spans="1:3" ht="25">
      <c r="A60" s="155" t="s">
        <v>42</v>
      </c>
      <c r="B60" s="147" t="s">
        <v>782</v>
      </c>
      <c r="C60" s="131"/>
    </row>
    <row r="61" spans="1:3">
      <c r="A61" s="155" t="s">
        <v>395</v>
      </c>
      <c r="B61" s="147"/>
      <c r="C61" s="131"/>
    </row>
    <row r="62" spans="1:3">
      <c r="A62" s="155"/>
      <c r="B62" s="147"/>
      <c r="C62" s="131"/>
    </row>
    <row r="63" spans="1:3">
      <c r="A63" s="156" t="s">
        <v>147</v>
      </c>
      <c r="B63" s="144"/>
      <c r="C63" s="131"/>
    </row>
  </sheetData>
  <phoneticPr fontId="9"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9"/>
  <sheetViews>
    <sheetView view="pageBreakPreview" zoomScaleNormal="100" workbookViewId="0">
      <selection activeCell="A22" sqref="A22:IV24"/>
    </sheetView>
  </sheetViews>
  <sheetFormatPr defaultColWidth="9" defaultRowHeight="14"/>
  <cols>
    <col min="1" max="1" width="7.1796875" style="157" customWidth="1"/>
    <col min="2" max="2" width="80.453125" style="61" customWidth="1"/>
    <col min="3" max="3" width="2.453125" style="61" customWidth="1"/>
    <col min="4" max="16384" width="9" style="35"/>
  </cols>
  <sheetData>
    <row r="1" spans="1:3" ht="28">
      <c r="A1" s="139">
        <v>7</v>
      </c>
      <c r="B1" s="140" t="s">
        <v>403</v>
      </c>
      <c r="C1" s="59"/>
    </row>
    <row r="2" spans="1:3">
      <c r="A2" s="141">
        <v>7.1</v>
      </c>
      <c r="B2" s="142" t="s">
        <v>105</v>
      </c>
      <c r="C2" s="59"/>
    </row>
    <row r="3" spans="1:3">
      <c r="A3" s="141"/>
      <c r="B3" s="143"/>
    </row>
    <row r="4" spans="1:3">
      <c r="A4" s="141"/>
      <c r="B4" s="130" t="s">
        <v>539</v>
      </c>
    </row>
    <row r="5" spans="1:3">
      <c r="A5" s="141"/>
      <c r="B5" s="132" t="s">
        <v>591</v>
      </c>
    </row>
    <row r="6" spans="1:3">
      <c r="A6" s="141"/>
      <c r="B6" s="132" t="s">
        <v>540</v>
      </c>
    </row>
    <row r="7" spans="1:3">
      <c r="A7" s="141"/>
      <c r="B7" s="132" t="s">
        <v>541</v>
      </c>
    </row>
    <row r="8" spans="1:3">
      <c r="A8" s="141"/>
      <c r="B8" s="132" t="s">
        <v>542</v>
      </c>
    </row>
    <row r="9" spans="1:3">
      <c r="A9" s="141"/>
      <c r="B9" s="132" t="s">
        <v>542</v>
      </c>
    </row>
    <row r="10" spans="1:3">
      <c r="A10" s="141"/>
      <c r="B10" s="132" t="s">
        <v>543</v>
      </c>
    </row>
    <row r="11" spans="1:3">
      <c r="A11" s="141"/>
      <c r="B11" s="132" t="s">
        <v>544</v>
      </c>
    </row>
    <row r="12" spans="1:3">
      <c r="A12" s="141"/>
      <c r="B12" s="132" t="s">
        <v>590</v>
      </c>
    </row>
    <row r="13" spans="1:3">
      <c r="A13" s="141"/>
      <c r="B13" s="132"/>
    </row>
    <row r="14" spans="1:3">
      <c r="A14" s="141" t="s">
        <v>570</v>
      </c>
      <c r="B14" s="35" t="s">
        <v>567</v>
      </c>
    </row>
    <row r="15" spans="1:3">
      <c r="A15" s="141"/>
      <c r="B15" s="35"/>
    </row>
    <row r="16" spans="1:3">
      <c r="A16" s="141" t="s">
        <v>571</v>
      </c>
      <c r="B16" s="35" t="s">
        <v>566</v>
      </c>
    </row>
    <row r="17" spans="1:3">
      <c r="A17" s="141"/>
      <c r="B17" s="147"/>
    </row>
    <row r="18" spans="1:3">
      <c r="A18" s="141">
        <v>7.2</v>
      </c>
      <c r="B18" s="145" t="s">
        <v>106</v>
      </c>
      <c r="C18" s="59"/>
    </row>
    <row r="19" spans="1:3" ht="48.75" customHeight="1">
      <c r="A19" s="141"/>
      <c r="B19" s="158" t="s">
        <v>520</v>
      </c>
    </row>
    <row r="20" spans="1:3" ht="15.75" customHeight="1">
      <c r="A20" s="141"/>
      <c r="B20" s="232"/>
    </row>
    <row r="21" spans="1:3">
      <c r="A21" s="141"/>
      <c r="B21" s="144"/>
    </row>
    <row r="22" spans="1:3">
      <c r="A22" s="141">
        <v>7.3</v>
      </c>
      <c r="B22" s="145" t="s">
        <v>107</v>
      </c>
      <c r="C22" s="59"/>
    </row>
    <row r="23" spans="1:3">
      <c r="A23" s="141"/>
      <c r="B23" s="146" t="s">
        <v>148</v>
      </c>
      <c r="C23" s="59"/>
    </row>
    <row r="24" spans="1:3">
      <c r="A24" s="141"/>
      <c r="B24" s="147" t="s">
        <v>398</v>
      </c>
    </row>
    <row r="25" spans="1:3">
      <c r="A25" s="141"/>
      <c r="B25" s="147" t="s">
        <v>399</v>
      </c>
    </row>
    <row r="26" spans="1:3">
      <c r="A26" s="141"/>
      <c r="B26" s="147" t="s">
        <v>400</v>
      </c>
    </row>
    <row r="27" spans="1:3">
      <c r="A27" s="141"/>
      <c r="B27" s="147" t="s">
        <v>108</v>
      </c>
    </row>
    <row r="28" spans="1:3">
      <c r="A28" s="141"/>
      <c r="B28" s="147"/>
    </row>
    <row r="29" spans="1:3">
      <c r="A29" s="141" t="s">
        <v>35</v>
      </c>
      <c r="B29" s="148" t="s">
        <v>33</v>
      </c>
      <c r="C29" s="59"/>
    </row>
    <row r="30" spans="1:3">
      <c r="A30" s="141"/>
      <c r="B30" s="147"/>
    </row>
    <row r="31" spans="1:3">
      <c r="A31" s="141"/>
      <c r="B31" s="144"/>
    </row>
    <row r="32" spans="1:3">
      <c r="A32" s="141">
        <v>7.4</v>
      </c>
      <c r="B32" s="145" t="s">
        <v>577</v>
      </c>
      <c r="C32" s="59"/>
    </row>
    <row r="33" spans="1:3" ht="154">
      <c r="A33" s="141" t="s">
        <v>185</v>
      </c>
      <c r="B33" s="130" t="s">
        <v>576</v>
      </c>
      <c r="C33" s="63"/>
    </row>
    <row r="34" spans="1:3" ht="56">
      <c r="A34" s="141" t="s">
        <v>583</v>
      </c>
      <c r="B34" s="54" t="s">
        <v>578</v>
      </c>
      <c r="C34" s="161"/>
    </row>
    <row r="35" spans="1:3">
      <c r="A35" s="141"/>
      <c r="B35" s="130"/>
      <c r="C35" s="63"/>
    </row>
    <row r="36" spans="1:3">
      <c r="A36" s="141"/>
      <c r="B36" s="150" t="s">
        <v>118</v>
      </c>
      <c r="C36" s="59"/>
    </row>
    <row r="37" spans="1:3">
      <c r="A37" s="141"/>
      <c r="B37" s="149"/>
    </row>
    <row r="38" spans="1:3" ht="70">
      <c r="A38" s="141"/>
      <c r="B38" s="149" t="s">
        <v>132</v>
      </c>
    </row>
    <row r="39" spans="1:3">
      <c r="A39" s="141"/>
      <c r="B39" s="152" t="s">
        <v>133</v>
      </c>
    </row>
    <row r="40" spans="1:3">
      <c r="A40" s="141"/>
      <c r="B40" s="152"/>
    </row>
    <row r="41" spans="1:3">
      <c r="A41" s="141" t="s">
        <v>584</v>
      </c>
      <c r="B41" s="148" t="s">
        <v>582</v>
      </c>
    </row>
    <row r="42" spans="1:3" ht="84">
      <c r="A42" s="141"/>
      <c r="B42" s="255" t="s">
        <v>505</v>
      </c>
    </row>
    <row r="43" spans="1:3">
      <c r="A43" s="159"/>
      <c r="B43" s="160"/>
      <c r="C43" s="54"/>
    </row>
    <row r="44" spans="1:3">
      <c r="A44" s="141" t="s">
        <v>185</v>
      </c>
      <c r="B44" s="150" t="s">
        <v>118</v>
      </c>
      <c r="C44" s="53"/>
    </row>
    <row r="45" spans="1:3">
      <c r="A45" s="141"/>
      <c r="B45" s="149"/>
      <c r="C45" s="53"/>
    </row>
    <row r="46" spans="1:3" ht="70">
      <c r="A46" s="141"/>
      <c r="B46" s="149" t="s">
        <v>132</v>
      </c>
      <c r="C46" s="59"/>
    </row>
    <row r="47" spans="1:3">
      <c r="A47" s="141"/>
      <c r="B47" s="152" t="s">
        <v>133</v>
      </c>
      <c r="C47" s="62"/>
    </row>
    <row r="48" spans="1:3">
      <c r="A48" s="141"/>
      <c r="B48" s="144"/>
      <c r="C48" s="62"/>
    </row>
    <row r="49" spans="1:3">
      <c r="A49" s="141">
        <v>7.5</v>
      </c>
      <c r="B49" s="145" t="s">
        <v>109</v>
      </c>
      <c r="C49" s="62"/>
    </row>
    <row r="50" spans="1:3">
      <c r="A50" s="141"/>
      <c r="B50" s="153" t="s">
        <v>121</v>
      </c>
      <c r="C50" s="53"/>
    </row>
    <row r="51" spans="1:3">
      <c r="A51" s="141"/>
      <c r="B51" s="152" t="s">
        <v>122</v>
      </c>
      <c r="C51" s="54"/>
    </row>
    <row r="52" spans="1:3">
      <c r="A52" s="141"/>
      <c r="B52" s="152" t="s">
        <v>123</v>
      </c>
      <c r="C52" s="55"/>
    </row>
    <row r="53" spans="1:3">
      <c r="A53" s="141"/>
      <c r="B53" s="152" t="s">
        <v>401</v>
      </c>
      <c r="C53" s="53"/>
    </row>
    <row r="54" spans="1:3">
      <c r="A54" s="141"/>
      <c r="B54" s="152" t="s">
        <v>507</v>
      </c>
      <c r="C54" s="59"/>
    </row>
    <row r="55" spans="1:3">
      <c r="A55" s="141"/>
      <c r="B55" s="147"/>
      <c r="C55" s="62"/>
    </row>
    <row r="56" spans="1:3">
      <c r="A56" s="141">
        <v>7.6</v>
      </c>
      <c r="B56" s="162" t="s">
        <v>111</v>
      </c>
    </row>
    <row r="57" spans="1:3" ht="28">
      <c r="A57" s="141"/>
      <c r="B57" s="147" t="s">
        <v>178</v>
      </c>
      <c r="C57" s="54"/>
    </row>
    <row r="58" spans="1:3">
      <c r="A58" s="141"/>
      <c r="B58" s="144"/>
      <c r="C58" s="53"/>
    </row>
    <row r="59" spans="1:3">
      <c r="A59" s="141">
        <v>7.7</v>
      </c>
      <c r="B59" s="145" t="s">
        <v>242</v>
      </c>
      <c r="C59" s="53"/>
    </row>
    <row r="60" spans="1:3" ht="28">
      <c r="A60" s="141"/>
      <c r="B60" s="153" t="s">
        <v>113</v>
      </c>
      <c r="C60" s="54"/>
    </row>
    <row r="61" spans="1:3" ht="28">
      <c r="A61" s="141"/>
      <c r="B61" s="152" t="s">
        <v>58</v>
      </c>
      <c r="C61" s="53"/>
    </row>
    <row r="62" spans="1:3">
      <c r="A62" s="141"/>
      <c r="B62" s="152" t="s">
        <v>114</v>
      </c>
      <c r="C62" s="54"/>
    </row>
    <row r="63" spans="1:3">
      <c r="A63" s="141"/>
      <c r="B63" s="147"/>
      <c r="C63" s="53"/>
    </row>
    <row r="64" spans="1:3">
      <c r="A64" s="163" t="s">
        <v>406</v>
      </c>
      <c r="B64" s="145" t="s">
        <v>112</v>
      </c>
      <c r="C64" s="53"/>
    </row>
    <row r="65" spans="1:3" ht="42">
      <c r="A65" s="141"/>
      <c r="B65" s="153" t="s">
        <v>526</v>
      </c>
      <c r="C65" s="53"/>
    </row>
    <row r="66" spans="1:3">
      <c r="A66" s="141"/>
      <c r="B66" s="144"/>
      <c r="C66" s="53"/>
    </row>
    <row r="67" spans="1:3" ht="42">
      <c r="A67" s="141">
        <v>7.9</v>
      </c>
      <c r="B67" s="145" t="s">
        <v>466</v>
      </c>
    </row>
    <row r="68" spans="1:3" ht="28">
      <c r="A68" s="141"/>
      <c r="B68" s="153" t="s">
        <v>179</v>
      </c>
    </row>
    <row r="69" spans="1:3">
      <c r="A69" s="141"/>
      <c r="B69" s="144"/>
    </row>
    <row r="70" spans="1:3">
      <c r="A70" s="141" t="s">
        <v>407</v>
      </c>
      <c r="B70" s="145" t="s">
        <v>180</v>
      </c>
    </row>
    <row r="71" spans="1:3" ht="56">
      <c r="A71" s="141"/>
      <c r="B71" s="143" t="s">
        <v>471</v>
      </c>
    </row>
    <row r="72" spans="1:3">
      <c r="A72" s="141"/>
      <c r="B72" s="144"/>
    </row>
    <row r="73" spans="1:3">
      <c r="A73" s="141">
        <v>7.11</v>
      </c>
      <c r="B73" s="145" t="s">
        <v>465</v>
      </c>
    </row>
    <row r="74" spans="1:3" ht="28">
      <c r="A74" s="141"/>
      <c r="B74" s="143" t="s">
        <v>181</v>
      </c>
    </row>
    <row r="75" spans="1:3">
      <c r="A75" s="141" t="s">
        <v>12</v>
      </c>
      <c r="B75" s="148" t="s">
        <v>247</v>
      </c>
    </row>
    <row r="76" spans="1:3" ht="25">
      <c r="A76" s="155" t="s">
        <v>42</v>
      </c>
      <c r="B76" s="147"/>
    </row>
    <row r="77" spans="1:3">
      <c r="A77" s="155" t="s">
        <v>404</v>
      </c>
      <c r="B77" s="147"/>
    </row>
    <row r="78" spans="1:3" ht="25">
      <c r="A78" s="155" t="s">
        <v>270</v>
      </c>
      <c r="B78" s="147"/>
    </row>
    <row r="79" spans="1:3">
      <c r="A79" s="156" t="s">
        <v>147</v>
      </c>
      <c r="B79" s="144"/>
    </row>
  </sheetData>
  <phoneticPr fontId="9"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5"/>
  <sheetViews>
    <sheetView view="pageBreakPreview" zoomScaleNormal="100" workbookViewId="0">
      <selection activeCell="A22" sqref="A22:IV24"/>
    </sheetView>
  </sheetViews>
  <sheetFormatPr defaultColWidth="9" defaultRowHeight="14"/>
  <cols>
    <col min="1" max="1" width="7.1796875" style="157" customWidth="1"/>
    <col min="2" max="2" width="80.453125" style="61" customWidth="1"/>
    <col min="3" max="3" width="1.453125" style="61" customWidth="1"/>
    <col min="4" max="16384" width="9" style="35"/>
  </cols>
  <sheetData>
    <row r="1" spans="1:3" ht="28">
      <c r="A1" s="139">
        <v>8</v>
      </c>
      <c r="B1" s="140" t="s">
        <v>405</v>
      </c>
      <c r="C1" s="126"/>
    </row>
    <row r="2" spans="1:3">
      <c r="A2" s="141">
        <v>8.1</v>
      </c>
      <c r="B2" s="142" t="s">
        <v>105</v>
      </c>
      <c r="C2" s="126"/>
    </row>
    <row r="3" spans="1:3">
      <c r="A3" s="141"/>
      <c r="B3" s="143"/>
      <c r="C3" s="131"/>
    </row>
    <row r="4" spans="1:3">
      <c r="A4" s="141"/>
      <c r="B4" s="130" t="s">
        <v>539</v>
      </c>
      <c r="C4" s="131"/>
    </row>
    <row r="5" spans="1:3">
      <c r="A5" s="141"/>
      <c r="B5" s="132" t="s">
        <v>591</v>
      </c>
      <c r="C5" s="131"/>
    </row>
    <row r="6" spans="1:3">
      <c r="A6" s="141"/>
      <c r="B6" s="132" t="s">
        <v>540</v>
      </c>
      <c r="C6" s="131"/>
    </row>
    <row r="7" spans="1:3">
      <c r="A7" s="141"/>
      <c r="B7" s="132" t="s">
        <v>541</v>
      </c>
      <c r="C7" s="131"/>
    </row>
    <row r="8" spans="1:3">
      <c r="A8" s="141"/>
      <c r="B8" s="132" t="s">
        <v>542</v>
      </c>
      <c r="C8" s="131"/>
    </row>
    <row r="9" spans="1:3">
      <c r="A9" s="141"/>
      <c r="B9" s="132" t="s">
        <v>542</v>
      </c>
      <c r="C9" s="131"/>
    </row>
    <row r="10" spans="1:3">
      <c r="A10" s="141"/>
      <c r="B10" s="132" t="s">
        <v>543</v>
      </c>
      <c r="C10" s="131"/>
    </row>
    <row r="11" spans="1:3">
      <c r="A11" s="141"/>
      <c r="B11" s="132" t="s">
        <v>544</v>
      </c>
      <c r="C11" s="131"/>
    </row>
    <row r="12" spans="1:3">
      <c r="A12" s="141"/>
      <c r="B12" s="132" t="s">
        <v>590</v>
      </c>
      <c r="C12" s="131"/>
    </row>
    <row r="13" spans="1:3">
      <c r="A13" s="141"/>
      <c r="B13" s="132"/>
      <c r="C13" s="131"/>
    </row>
    <row r="14" spans="1:3">
      <c r="A14" s="141" t="s">
        <v>572</v>
      </c>
      <c r="B14" s="35" t="s">
        <v>567</v>
      </c>
      <c r="C14" s="131"/>
    </row>
    <row r="15" spans="1:3">
      <c r="A15" s="141"/>
      <c r="B15" s="35"/>
      <c r="C15" s="131"/>
    </row>
    <row r="16" spans="1:3">
      <c r="A16" s="141" t="s">
        <v>573</v>
      </c>
      <c r="B16" s="35" t="s">
        <v>566</v>
      </c>
      <c r="C16" s="131"/>
    </row>
    <row r="17" spans="1:3">
      <c r="A17" s="141"/>
      <c r="B17" s="144"/>
      <c r="C17" s="131"/>
    </row>
    <row r="18" spans="1:3">
      <c r="A18" s="141">
        <v>8.1999999999999993</v>
      </c>
      <c r="B18" s="145" t="s">
        <v>106</v>
      </c>
      <c r="C18" s="126"/>
    </row>
    <row r="19" spans="1:3" ht="54.75" customHeight="1">
      <c r="A19" s="141"/>
      <c r="B19" s="158" t="s">
        <v>520</v>
      </c>
      <c r="C19" s="131"/>
    </row>
    <row r="20" spans="1:3" ht="15" customHeight="1">
      <c r="A20" s="141"/>
      <c r="B20" s="232"/>
      <c r="C20" s="131"/>
    </row>
    <row r="21" spans="1:3">
      <c r="A21" s="141"/>
      <c r="B21" s="144"/>
      <c r="C21" s="131"/>
    </row>
    <row r="22" spans="1:3">
      <c r="A22" s="141">
        <v>8.3000000000000007</v>
      </c>
      <c r="B22" s="145" t="s">
        <v>107</v>
      </c>
      <c r="C22" s="126"/>
    </row>
    <row r="23" spans="1:3">
      <c r="A23" s="141"/>
      <c r="B23" s="146" t="s">
        <v>148</v>
      </c>
      <c r="C23" s="126"/>
    </row>
    <row r="24" spans="1:3">
      <c r="A24" s="141"/>
      <c r="B24" s="147" t="s">
        <v>398</v>
      </c>
      <c r="C24" s="131"/>
    </row>
    <row r="25" spans="1:3">
      <c r="A25" s="141"/>
      <c r="B25" s="147" t="s">
        <v>399</v>
      </c>
      <c r="C25" s="131"/>
    </row>
    <row r="26" spans="1:3">
      <c r="A26" s="141"/>
      <c r="B26" s="147" t="s">
        <v>400</v>
      </c>
      <c r="C26" s="131"/>
    </row>
    <row r="27" spans="1:3">
      <c r="A27" s="141"/>
      <c r="B27" s="147" t="s">
        <v>108</v>
      </c>
      <c r="C27" s="131"/>
    </row>
    <row r="28" spans="1:3">
      <c r="A28" s="141"/>
      <c r="B28" s="147"/>
      <c r="C28" s="131"/>
    </row>
    <row r="29" spans="1:3">
      <c r="A29" s="141" t="s">
        <v>246</v>
      </c>
      <c r="B29" s="148" t="s">
        <v>33</v>
      </c>
      <c r="C29" s="126"/>
    </row>
    <row r="30" spans="1:3">
      <c r="A30" s="141"/>
      <c r="B30" s="147"/>
      <c r="C30" s="131"/>
    </row>
    <row r="31" spans="1:3">
      <c r="A31" s="141"/>
      <c r="B31" s="144"/>
      <c r="C31" s="131"/>
    </row>
    <row r="32" spans="1:3">
      <c r="A32" s="141">
        <v>8.4</v>
      </c>
      <c r="B32" s="145" t="s">
        <v>577</v>
      </c>
      <c r="C32" s="135"/>
    </row>
    <row r="33" spans="1:3" ht="154">
      <c r="A33" s="141" t="s">
        <v>197</v>
      </c>
      <c r="B33" s="130" t="s">
        <v>576</v>
      </c>
      <c r="C33" s="151"/>
    </row>
    <row r="34" spans="1:3" ht="56">
      <c r="A34" s="141" t="s">
        <v>585</v>
      </c>
      <c r="B34" s="54" t="s">
        <v>578</v>
      </c>
      <c r="C34" s="135"/>
    </row>
    <row r="35" spans="1:3">
      <c r="A35" s="141"/>
      <c r="B35" s="130"/>
      <c r="C35" s="135"/>
    </row>
    <row r="36" spans="1:3">
      <c r="A36" s="141"/>
      <c r="B36" s="150" t="s">
        <v>118</v>
      </c>
      <c r="C36" s="136"/>
    </row>
    <row r="37" spans="1:3">
      <c r="A37" s="141"/>
      <c r="B37" s="149"/>
      <c r="C37" s="131"/>
    </row>
    <row r="38" spans="1:3" ht="70">
      <c r="A38" s="141"/>
      <c r="B38" s="149" t="s">
        <v>132</v>
      </c>
      <c r="C38" s="126"/>
    </row>
    <row r="39" spans="1:3">
      <c r="A39" s="141"/>
      <c r="B39" s="152" t="s">
        <v>133</v>
      </c>
      <c r="C39" s="131"/>
    </row>
    <row r="40" spans="1:3">
      <c r="A40" s="141"/>
      <c r="B40" s="152"/>
      <c r="C40" s="131"/>
    </row>
    <row r="41" spans="1:3">
      <c r="A41" s="141" t="s">
        <v>586</v>
      </c>
      <c r="B41" s="148" t="s">
        <v>582</v>
      </c>
      <c r="C41" s="131"/>
    </row>
    <row r="42" spans="1:3" ht="84">
      <c r="A42" s="141"/>
      <c r="B42" s="256" t="s">
        <v>505</v>
      </c>
      <c r="C42" s="131"/>
    </row>
    <row r="43" spans="1:3">
      <c r="A43" s="141"/>
      <c r="B43" s="144"/>
      <c r="C43" s="126"/>
    </row>
    <row r="44" spans="1:3">
      <c r="A44" s="141">
        <v>8.5</v>
      </c>
      <c r="B44" s="145" t="s">
        <v>109</v>
      </c>
      <c r="C44" s="136"/>
    </row>
    <row r="45" spans="1:3">
      <c r="A45" s="141"/>
      <c r="B45" s="153" t="s">
        <v>121</v>
      </c>
      <c r="C45" s="131"/>
    </row>
    <row r="46" spans="1:3">
      <c r="A46" s="141"/>
      <c r="B46" s="152" t="s">
        <v>122</v>
      </c>
      <c r="C46" s="126"/>
    </row>
    <row r="47" spans="1:3">
      <c r="A47" s="141"/>
      <c r="B47" s="152" t="s">
        <v>123</v>
      </c>
      <c r="C47" s="136"/>
    </row>
    <row r="48" spans="1:3">
      <c r="A48" s="141"/>
      <c r="B48" s="152" t="s">
        <v>401</v>
      </c>
      <c r="C48" s="131"/>
    </row>
    <row r="49" spans="1:3">
      <c r="A49" s="141"/>
      <c r="B49" s="152" t="s">
        <v>506</v>
      </c>
      <c r="C49" s="126"/>
    </row>
    <row r="50" spans="1:3">
      <c r="A50" s="141"/>
      <c r="B50" s="144"/>
      <c r="C50" s="131"/>
    </row>
    <row r="51" spans="1:3">
      <c r="A51" s="141">
        <v>8.6</v>
      </c>
      <c r="B51" s="145" t="s">
        <v>111</v>
      </c>
      <c r="C51" s="131"/>
    </row>
    <row r="52" spans="1:3" ht="28">
      <c r="A52" s="141"/>
      <c r="B52" s="143" t="s">
        <v>178</v>
      </c>
      <c r="C52" s="126"/>
    </row>
    <row r="53" spans="1:3">
      <c r="A53" s="141"/>
      <c r="B53" s="144"/>
      <c r="C53" s="131"/>
    </row>
    <row r="54" spans="1:3">
      <c r="A54" s="141">
        <v>8.6999999999999993</v>
      </c>
      <c r="B54" s="145" t="s">
        <v>242</v>
      </c>
      <c r="C54" s="126"/>
    </row>
    <row r="55" spans="1:3" ht="28">
      <c r="A55" s="141"/>
      <c r="B55" s="153" t="s">
        <v>113</v>
      </c>
      <c r="C55" s="131"/>
    </row>
    <row r="56" spans="1:3" ht="28">
      <c r="A56" s="141"/>
      <c r="B56" s="152" t="s">
        <v>58</v>
      </c>
      <c r="C56" s="131"/>
    </row>
    <row r="57" spans="1:3">
      <c r="A57" s="141"/>
      <c r="B57" s="152" t="s">
        <v>114</v>
      </c>
      <c r="C57" s="131"/>
    </row>
    <row r="58" spans="1:3">
      <c r="A58" s="141"/>
      <c r="B58" s="147"/>
      <c r="C58" s="131"/>
    </row>
    <row r="59" spans="1:3">
      <c r="A59" s="141"/>
      <c r="B59" s="144"/>
    </row>
    <row r="60" spans="1:3">
      <c r="A60" s="154" t="s">
        <v>408</v>
      </c>
      <c r="B60" s="145" t="s">
        <v>112</v>
      </c>
    </row>
    <row r="61" spans="1:3" ht="42">
      <c r="A61" s="141"/>
      <c r="B61" s="153" t="s">
        <v>526</v>
      </c>
    </row>
    <row r="62" spans="1:3">
      <c r="A62" s="141"/>
      <c r="B62" s="144"/>
    </row>
    <row r="63" spans="1:3" ht="42">
      <c r="A63" s="141" t="s">
        <v>409</v>
      </c>
      <c r="B63" s="145" t="s">
        <v>466</v>
      </c>
    </row>
    <row r="64" spans="1:3" ht="28">
      <c r="A64" s="141"/>
      <c r="B64" s="153" t="s">
        <v>179</v>
      </c>
    </row>
    <row r="65" spans="1:2">
      <c r="A65" s="141"/>
      <c r="B65" s="144"/>
    </row>
    <row r="66" spans="1:2">
      <c r="A66" s="141" t="s">
        <v>410</v>
      </c>
      <c r="B66" s="145" t="s">
        <v>180</v>
      </c>
    </row>
    <row r="67" spans="1:2" ht="56">
      <c r="A67" s="141"/>
      <c r="B67" s="143" t="s">
        <v>471</v>
      </c>
    </row>
    <row r="68" spans="1:2">
      <c r="A68" s="141"/>
      <c r="B68" s="144"/>
    </row>
    <row r="69" spans="1:2">
      <c r="A69" s="141">
        <v>8.11</v>
      </c>
      <c r="B69" s="145" t="s">
        <v>465</v>
      </c>
    </row>
    <row r="70" spans="1:2" ht="28">
      <c r="A70" s="141"/>
      <c r="B70" s="143" t="s">
        <v>181</v>
      </c>
    </row>
    <row r="71" spans="1:2">
      <c r="A71" s="141" t="s">
        <v>12</v>
      </c>
      <c r="B71" s="148" t="s">
        <v>247</v>
      </c>
    </row>
    <row r="72" spans="1:2" ht="25">
      <c r="A72" s="155" t="s">
        <v>42</v>
      </c>
      <c r="B72" s="147"/>
    </row>
    <row r="73" spans="1:2">
      <c r="A73" s="155"/>
      <c r="B73" s="147"/>
    </row>
    <row r="74" spans="1:2" ht="25">
      <c r="A74" s="155" t="s">
        <v>396</v>
      </c>
      <c r="B74" s="147"/>
    </row>
    <row r="75" spans="1:2">
      <c r="A75" s="156" t="s">
        <v>147</v>
      </c>
      <c r="B75" s="144"/>
    </row>
  </sheetData>
  <phoneticPr fontId="9"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view="pageBreakPreview" zoomScaleNormal="100" workbookViewId="0">
      <selection activeCell="A22" sqref="A22:IV24"/>
    </sheetView>
  </sheetViews>
  <sheetFormatPr defaultColWidth="9" defaultRowHeight="14"/>
  <cols>
    <col min="1" max="1" width="7.1796875" style="157" customWidth="1"/>
    <col min="2" max="2" width="80.453125" style="61" customWidth="1"/>
    <col min="3" max="3" width="2" style="61" customWidth="1"/>
    <col min="4" max="16384" width="9" style="35"/>
  </cols>
  <sheetData>
    <row r="1" spans="1:3" ht="28">
      <c r="A1" s="139">
        <v>9</v>
      </c>
      <c r="B1" s="140" t="s">
        <v>411</v>
      </c>
      <c r="C1" s="59"/>
    </row>
    <row r="2" spans="1:3">
      <c r="A2" s="141">
        <v>9.1</v>
      </c>
      <c r="B2" s="142" t="s">
        <v>105</v>
      </c>
      <c r="C2" s="59"/>
    </row>
    <row r="3" spans="1:3">
      <c r="A3" s="141"/>
      <c r="B3" s="143"/>
    </row>
    <row r="4" spans="1:3">
      <c r="A4" s="141"/>
      <c r="B4" s="130" t="s">
        <v>539</v>
      </c>
    </row>
    <row r="5" spans="1:3">
      <c r="A5" s="141"/>
      <c r="B5" s="132" t="s">
        <v>591</v>
      </c>
    </row>
    <row r="6" spans="1:3">
      <c r="A6" s="141"/>
      <c r="B6" s="132" t="s">
        <v>540</v>
      </c>
    </row>
    <row r="7" spans="1:3">
      <c r="A7" s="141"/>
      <c r="B7" s="132" t="s">
        <v>541</v>
      </c>
    </row>
    <row r="8" spans="1:3">
      <c r="A8" s="141"/>
      <c r="B8" s="132" t="s">
        <v>542</v>
      </c>
    </row>
    <row r="9" spans="1:3">
      <c r="A9" s="141"/>
      <c r="B9" s="132" t="s">
        <v>542</v>
      </c>
    </row>
    <row r="10" spans="1:3">
      <c r="A10" s="141"/>
      <c r="B10" s="132" t="s">
        <v>543</v>
      </c>
    </row>
    <row r="11" spans="1:3">
      <c r="A11" s="141"/>
      <c r="B11" s="132" t="s">
        <v>544</v>
      </c>
    </row>
    <row r="12" spans="1:3">
      <c r="A12" s="141"/>
      <c r="B12" s="132" t="s">
        <v>590</v>
      </c>
    </row>
    <row r="13" spans="1:3">
      <c r="A13" s="141"/>
      <c r="B13" s="132"/>
    </row>
    <row r="14" spans="1:3">
      <c r="A14" s="141" t="s">
        <v>574</v>
      </c>
      <c r="B14" s="35" t="s">
        <v>567</v>
      </c>
    </row>
    <row r="15" spans="1:3">
      <c r="A15" s="141"/>
      <c r="B15" s="35"/>
    </row>
    <row r="16" spans="1:3">
      <c r="A16" s="141" t="s">
        <v>575</v>
      </c>
      <c r="B16" s="35" t="s">
        <v>566</v>
      </c>
    </row>
    <row r="17" spans="1:3">
      <c r="A17" s="141"/>
      <c r="B17" s="144"/>
    </row>
    <row r="18" spans="1:3">
      <c r="A18" s="141">
        <v>9.1999999999999993</v>
      </c>
      <c r="B18" s="145" t="s">
        <v>106</v>
      </c>
      <c r="C18" s="59"/>
    </row>
    <row r="19" spans="1:3" ht="56.25" customHeight="1">
      <c r="A19" s="141"/>
      <c r="B19" s="158" t="s">
        <v>520</v>
      </c>
    </row>
    <row r="20" spans="1:3" ht="15.75" customHeight="1">
      <c r="A20" s="141"/>
      <c r="B20" s="232"/>
    </row>
    <row r="21" spans="1:3">
      <c r="A21" s="141"/>
      <c r="B21" s="144"/>
    </row>
    <row r="22" spans="1:3">
      <c r="A22" s="141">
        <v>9.3000000000000007</v>
      </c>
      <c r="B22" s="145" t="s">
        <v>107</v>
      </c>
      <c r="C22" s="59"/>
    </row>
    <row r="23" spans="1:3">
      <c r="A23" s="141"/>
      <c r="B23" s="146" t="s">
        <v>148</v>
      </c>
      <c r="C23" s="59"/>
    </row>
    <row r="24" spans="1:3">
      <c r="A24" s="141"/>
      <c r="B24" s="147" t="s">
        <v>398</v>
      </c>
    </row>
    <row r="25" spans="1:3">
      <c r="A25" s="141"/>
      <c r="B25" s="147" t="s">
        <v>399</v>
      </c>
    </row>
    <row r="26" spans="1:3">
      <c r="A26" s="141"/>
      <c r="B26" s="147" t="s">
        <v>400</v>
      </c>
    </row>
    <row r="27" spans="1:3">
      <c r="A27" s="141"/>
      <c r="B27" s="147" t="s">
        <v>108</v>
      </c>
    </row>
    <row r="28" spans="1:3">
      <c r="A28" s="141"/>
      <c r="B28" s="147"/>
    </row>
    <row r="29" spans="1:3">
      <c r="A29" s="141" t="s">
        <v>15</v>
      </c>
      <c r="B29" s="148" t="s">
        <v>33</v>
      </c>
      <c r="C29" s="59"/>
    </row>
    <row r="30" spans="1:3">
      <c r="A30" s="141"/>
      <c r="B30" s="147"/>
    </row>
    <row r="31" spans="1:3">
      <c r="A31" s="141"/>
      <c r="B31" s="144"/>
    </row>
    <row r="32" spans="1:3">
      <c r="A32" s="141">
        <v>9.4</v>
      </c>
      <c r="B32" s="145" t="s">
        <v>577</v>
      </c>
      <c r="C32" s="63"/>
    </row>
    <row r="33" spans="1:3" ht="154">
      <c r="A33" s="141" t="s">
        <v>241</v>
      </c>
      <c r="B33" s="130" t="s">
        <v>576</v>
      </c>
      <c r="C33" s="161"/>
    </row>
    <row r="34" spans="1:3" ht="56">
      <c r="A34" s="141" t="s">
        <v>587</v>
      </c>
      <c r="B34" s="54" t="s">
        <v>578</v>
      </c>
      <c r="C34" s="63"/>
    </row>
    <row r="35" spans="1:3">
      <c r="A35" s="141"/>
      <c r="B35" s="130"/>
      <c r="C35" s="63"/>
    </row>
    <row r="36" spans="1:3">
      <c r="A36" s="141"/>
      <c r="B36" s="150" t="s">
        <v>118</v>
      </c>
      <c r="C36" s="62"/>
    </row>
    <row r="37" spans="1:3">
      <c r="A37" s="141"/>
      <c r="B37" s="149"/>
    </row>
    <row r="38" spans="1:3" ht="70">
      <c r="A38" s="141"/>
      <c r="B38" s="149" t="s">
        <v>132</v>
      </c>
      <c r="C38" s="59"/>
    </row>
    <row r="39" spans="1:3">
      <c r="A39" s="141"/>
      <c r="B39" s="152" t="s">
        <v>133</v>
      </c>
    </row>
    <row r="40" spans="1:3">
      <c r="A40" s="141"/>
      <c r="B40" s="152"/>
    </row>
    <row r="41" spans="1:3">
      <c r="A41" s="141" t="s">
        <v>588</v>
      </c>
      <c r="B41" s="148" t="s">
        <v>582</v>
      </c>
    </row>
    <row r="42" spans="1:3" ht="84">
      <c r="A42" s="141"/>
      <c r="B42" s="256" t="s">
        <v>505</v>
      </c>
    </row>
    <row r="43" spans="1:3">
      <c r="A43" s="141"/>
      <c r="B43" s="144"/>
      <c r="C43" s="59"/>
    </row>
    <row r="44" spans="1:3">
      <c r="A44" s="141">
        <v>9.5</v>
      </c>
      <c r="B44" s="145" t="s">
        <v>109</v>
      </c>
      <c r="C44" s="62"/>
    </row>
    <row r="45" spans="1:3">
      <c r="A45" s="141"/>
      <c r="B45" s="153" t="s">
        <v>121</v>
      </c>
      <c r="C45" s="62"/>
    </row>
    <row r="46" spans="1:3">
      <c r="A46" s="141"/>
      <c r="B46" s="152" t="s">
        <v>122</v>
      </c>
      <c r="C46" s="62"/>
    </row>
    <row r="47" spans="1:3">
      <c r="A47" s="141"/>
      <c r="B47" s="152" t="s">
        <v>123</v>
      </c>
      <c r="C47" s="53"/>
    </row>
    <row r="48" spans="1:3">
      <c r="A48" s="141"/>
      <c r="B48" s="152" t="s">
        <v>401</v>
      </c>
      <c r="C48" s="54"/>
    </row>
    <row r="49" spans="1:3">
      <c r="A49" s="141"/>
      <c r="B49" s="152" t="s">
        <v>507</v>
      </c>
      <c r="C49" s="55"/>
    </row>
    <row r="50" spans="1:3">
      <c r="A50" s="141"/>
      <c r="B50" s="147"/>
      <c r="C50" s="53"/>
    </row>
    <row r="51" spans="1:3">
      <c r="A51" s="141"/>
      <c r="B51" s="144"/>
      <c r="C51" s="59"/>
    </row>
    <row r="52" spans="1:3">
      <c r="A52" s="141">
        <v>9.6</v>
      </c>
      <c r="B52" s="145" t="s">
        <v>111</v>
      </c>
      <c r="C52" s="62"/>
    </row>
    <row r="53" spans="1:3" ht="28">
      <c r="A53" s="141"/>
      <c r="B53" s="143" t="s">
        <v>178</v>
      </c>
      <c r="C53" s="131"/>
    </row>
    <row r="54" spans="1:3">
      <c r="A54" s="141"/>
      <c r="B54" s="144"/>
      <c r="C54" s="126"/>
    </row>
    <row r="55" spans="1:3">
      <c r="A55" s="141">
        <v>9.6999999999999993</v>
      </c>
      <c r="B55" s="145" t="s">
        <v>242</v>
      </c>
      <c r="C55" s="131"/>
    </row>
    <row r="56" spans="1:3" ht="28">
      <c r="A56" s="141"/>
      <c r="B56" s="153" t="s">
        <v>113</v>
      </c>
      <c r="C56" s="131"/>
    </row>
    <row r="57" spans="1:3" ht="28">
      <c r="A57" s="141"/>
      <c r="B57" s="152" t="s">
        <v>58</v>
      </c>
      <c r="C57" s="126"/>
    </row>
    <row r="58" spans="1:3">
      <c r="A58" s="141"/>
      <c r="B58" s="152" t="s">
        <v>114</v>
      </c>
      <c r="C58" s="131"/>
    </row>
    <row r="59" spans="1:3">
      <c r="A59" s="141"/>
      <c r="B59" s="147"/>
      <c r="C59" s="126"/>
    </row>
    <row r="60" spans="1:3">
      <c r="A60" s="154" t="s">
        <v>412</v>
      </c>
      <c r="B60" s="145" t="s">
        <v>112</v>
      </c>
      <c r="C60" s="131"/>
    </row>
    <row r="61" spans="1:3" ht="42">
      <c r="A61" s="141"/>
      <c r="B61" s="153" t="s">
        <v>526</v>
      </c>
      <c r="C61" s="131"/>
    </row>
    <row r="62" spans="1:3">
      <c r="A62" s="141"/>
      <c r="B62" s="144"/>
      <c r="C62" s="131"/>
    </row>
    <row r="63" spans="1:3" ht="42">
      <c r="A63" s="141" t="s">
        <v>413</v>
      </c>
      <c r="B63" s="145" t="s">
        <v>466</v>
      </c>
      <c r="C63" s="131"/>
    </row>
    <row r="64" spans="1:3" ht="28">
      <c r="A64" s="141"/>
      <c r="B64" s="153" t="s">
        <v>179</v>
      </c>
    </row>
    <row r="65" spans="1:2">
      <c r="A65" s="141"/>
      <c r="B65" s="144"/>
    </row>
    <row r="66" spans="1:2">
      <c r="A66" s="141" t="s">
        <v>271</v>
      </c>
      <c r="B66" s="145" t="s">
        <v>180</v>
      </c>
    </row>
    <row r="67" spans="1:2" ht="56">
      <c r="A67" s="141"/>
      <c r="B67" s="143" t="s">
        <v>471</v>
      </c>
    </row>
    <row r="68" spans="1:2">
      <c r="A68" s="141"/>
      <c r="B68" s="144"/>
    </row>
    <row r="69" spans="1:2">
      <c r="A69" s="141">
        <v>9.11</v>
      </c>
      <c r="B69" s="145" t="s">
        <v>465</v>
      </c>
    </row>
    <row r="70" spans="1:2" ht="28">
      <c r="A70" s="141"/>
      <c r="B70" s="143" t="s">
        <v>181</v>
      </c>
    </row>
    <row r="71" spans="1:2">
      <c r="A71" s="141" t="s">
        <v>12</v>
      </c>
      <c r="B71" s="148" t="s">
        <v>247</v>
      </c>
    </row>
    <row r="72" spans="1:2" ht="25">
      <c r="A72" s="155" t="s">
        <v>42</v>
      </c>
      <c r="B72" s="147"/>
    </row>
    <row r="73" spans="1:2">
      <c r="A73" s="155"/>
      <c r="B73" s="147"/>
    </row>
    <row r="74" spans="1:2" ht="25">
      <c r="A74" s="155" t="s">
        <v>396</v>
      </c>
      <c r="B74" s="147"/>
    </row>
    <row r="75" spans="1:2">
      <c r="A75" s="156" t="s">
        <v>147</v>
      </c>
      <c r="B75" s="144"/>
    </row>
  </sheetData>
  <phoneticPr fontId="9"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10</vt:i4>
      </vt:variant>
    </vt:vector>
  </HeadingPairs>
  <TitlesOfParts>
    <vt:vector size="31" baseType="lpstr">
      <vt:lpstr>Cover</vt:lpstr>
      <vt:lpstr>1 Basic info</vt:lpstr>
      <vt:lpstr>2 Findings</vt:lpstr>
      <vt:lpstr>3 RA Cert process</vt:lpstr>
      <vt:lpstr>5 RA Org Structure+Management</vt:lpstr>
      <vt:lpstr>6 S1</vt:lpstr>
      <vt:lpstr>7 S2</vt:lpstr>
      <vt:lpstr>8 S3</vt:lpstr>
      <vt:lpstr>9 S4</vt:lpstr>
      <vt:lpstr>A1 UKWAS Checklist</vt:lpstr>
      <vt:lpstr>Audit Programme</vt:lpstr>
      <vt:lpstr>A2 Stakeholder Summary</vt:lpstr>
      <vt:lpstr>A3 Species list</vt:lpstr>
      <vt:lpstr>A6a Multisite checklist PEFC</vt:lpstr>
      <vt:lpstr>A7 Members &amp; FMUs</vt:lpstr>
      <vt:lpstr>A8a Sampling</vt:lpstr>
      <vt:lpstr>A11a Cert Decsn</vt:lpstr>
      <vt:lpstr>A12a Product schedule</vt:lpstr>
      <vt:lpstr>A14a Product Codes</vt:lpstr>
      <vt:lpstr>A15 Opening and Closing Meeting</vt:lpstr>
      <vt:lpstr>Sheet1</vt:lpstr>
      <vt:lpstr>'1 Basic info'!Print_Area</vt:lpstr>
      <vt:lpstr>'2 Findings'!Print_Area</vt:lpstr>
      <vt:lpstr>'3 RA Cert process'!Print_Area</vt:lpstr>
      <vt:lpstr>'5 RA Org Structure+Management'!Print_Area</vt:lpstr>
      <vt:lpstr>'6 S1'!Print_Area</vt:lpstr>
      <vt:lpstr>'7 S2'!Print_Area</vt:lpstr>
      <vt:lpstr>'8 S3'!Print_Area</vt:lpstr>
      <vt:lpstr>'9 S4'!Print_Area</vt:lpstr>
      <vt:lpstr>'A12a Product schedule'!Print_Area</vt:lpstr>
      <vt:lpstr>'A7 Members &amp; FMUs'!Print_Area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 Hellier</dc:creator>
  <cp:lastModifiedBy>Lucy Cullimore</cp:lastModifiedBy>
  <cp:lastPrinted>2023-11-07T14:31:52Z</cp:lastPrinted>
  <dcterms:created xsi:type="dcterms:W3CDTF">2005-01-24T17:03:19Z</dcterms:created>
  <dcterms:modified xsi:type="dcterms:W3CDTF">2023-11-08T11:36:29Z</dcterms:modified>
</cp:coreProperties>
</file>